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ENTES 18 03 24\PARA ENVIAR-ING\"/>
    </mc:Choice>
  </mc:AlternateContent>
  <xr:revisionPtr revIDLastSave="0" documentId="8_{8BDAE506-A541-4B05-AADB-D6A96F8511C2}" xr6:coauthVersionLast="47" xr6:coauthVersionMax="47" xr10:uidLastSave="{00000000-0000-0000-0000-000000000000}"/>
  <bookViews>
    <workbookView xWindow="-120" yWindow="-120" windowWidth="20730" windowHeight="11040" tabRatio="838" activeTab="1" xr2:uid="{23AFC259-CF95-46DD-A4CD-6CAFBB1E4BEC}"/>
  </bookViews>
  <sheets>
    <sheet name="Carranzo III" sheetId="42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42" l="1"/>
  <c r="G21" i="42"/>
  <c r="L7" i="14"/>
  <c r="N7" i="14"/>
  <c r="Q7" i="14"/>
  <c r="Q7" i="16" l="1"/>
  <c r="Q7" i="1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2"/>
  <c r="M9" i="6"/>
  <c r="M9" i="7" s="1"/>
  <c r="M10" i="8" s="1"/>
  <c r="M10" i="9" s="1"/>
  <c r="M10" i="10" s="1"/>
  <c r="M10" i="11" s="1"/>
  <c r="M10" i="12" s="1"/>
  <c r="M10" i="13" s="1"/>
  <c r="N9" i="6"/>
  <c r="N9" i="7" s="1"/>
  <c r="N10" i="8" s="1"/>
  <c r="N10" i="9" s="1"/>
  <c r="N10" i="10" s="1"/>
  <c r="N10" i="11" s="1"/>
  <c r="N10" i="12" s="1"/>
  <c r="N10" i="13" s="1"/>
  <c r="K9" i="5"/>
  <c r="I9" i="1"/>
  <c r="I9" i="2" s="1"/>
  <c r="H9" i="1"/>
  <c r="H9" i="2" s="1"/>
  <c r="C11" i="1"/>
  <c r="C11" i="2" s="1"/>
  <c r="N10" i="14" l="1"/>
  <c r="N10" i="17" s="1"/>
  <c r="N10" i="15"/>
  <c r="N10" i="16"/>
  <c r="M10" i="14"/>
  <c r="M10" i="17" s="1"/>
  <c r="M9" i="18" s="1"/>
  <c r="M9" i="19" s="1"/>
  <c r="M10" i="16"/>
  <c r="M10" i="15"/>
  <c r="Y10" i="14"/>
  <c r="Y10" i="17" s="1"/>
  <c r="Y9" i="18" s="1"/>
  <c r="Y9" i="19" s="1"/>
  <c r="Y10" i="15"/>
  <c r="Y10" i="16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"/>
  <c r="Y9" i="5"/>
  <c r="N9" i="21" l="1"/>
  <c r="N9" i="23"/>
  <c r="N9" i="22"/>
  <c r="M9" i="21"/>
  <c r="M9" i="22"/>
  <c r="M9" i="23"/>
  <c r="M9" i="20"/>
  <c r="L10" i="14"/>
  <c r="L10" i="17" s="1"/>
  <c r="L9" i="20" s="1"/>
  <c r="L10" i="16"/>
  <c r="L10" i="15"/>
  <c r="K10" i="14"/>
  <c r="K10" i="17" s="1"/>
  <c r="K9" i="20" s="1"/>
  <c r="K10" i="16"/>
  <c r="K10" i="15"/>
  <c r="Y9" i="20"/>
  <c r="W10" i="14"/>
  <c r="W10" i="17" s="1"/>
  <c r="W9" i="20" s="1"/>
  <c r="W10" i="15"/>
  <c r="W10" i="16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U9" i="18"/>
  <c r="U9" i="19" s="1"/>
  <c r="U9" i="21" s="1"/>
  <c r="U9" i="20"/>
  <c r="L9" i="21" l="1"/>
  <c r="L9" i="23"/>
  <c r="L9" i="22"/>
  <c r="K9" i="18"/>
  <c r="K9" i="19" s="1"/>
  <c r="Z9" i="20"/>
  <c r="W9" i="18"/>
  <c r="W9" i="19" s="1"/>
  <c r="W9" i="21" s="1"/>
  <c r="Z9" i="21"/>
  <c r="Z9" i="23"/>
  <c r="Z9" i="22"/>
  <c r="X9" i="20"/>
  <c r="X9" i="21"/>
  <c r="X9" i="22"/>
  <c r="X9" i="23"/>
  <c r="N6" i="22"/>
  <c r="N6" i="23"/>
  <c r="N6" i="21"/>
  <c r="L6" i="21"/>
  <c r="L6" i="23"/>
  <c r="L6" i="22"/>
  <c r="K9" i="21" l="1"/>
  <c r="K9" i="23"/>
  <c r="K9" i="22"/>
  <c r="W9" i="23"/>
  <c r="W9" i="22"/>
</calcChain>
</file>

<file path=xl/sharedStrings.xml><?xml version="1.0" encoding="utf-8"?>
<sst xmlns="http://schemas.openxmlformats.org/spreadsheetml/2006/main" count="3395" uniqueCount="1098">
  <si>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</si>
  <si>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</si>
  <si>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</si>
  <si>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</si>
  <si>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</si>
  <si>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</si>
  <si>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</si>
  <si>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</si>
  <si>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</si>
  <si>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</si>
  <si>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</si>
  <si>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</si>
  <si>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</si>
  <si>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</si>
  <si>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</si>
  <si>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</si>
  <si>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</si>
  <si>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</si>
  <si>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</si>
  <si>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</si>
  <si>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</si>
  <si>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</si>
  <si>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</si>
  <si>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</si>
  <si>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</si>
  <si>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</si>
  <si>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</si>
  <si>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</si>
  <si>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</si>
  <si>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</si>
  <si>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</si>
  <si>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</si>
  <si>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</si>
  <si>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</si>
  <si>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</si>
  <si>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</si>
  <si>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</si>
  <si>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</si>
  <si>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</si>
  <si>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</si>
  <si>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</si>
  <si>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</si>
  <si>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</si>
  <si>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</si>
  <si>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</si>
  <si>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</si>
  <si>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</si>
  <si>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</si>
  <si>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</si>
  <si>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</si>
  <si>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</si>
  <si>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</si>
  <si>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</si>
  <si>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</si>
  <si>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</si>
  <si>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</si>
  <si>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</si>
  <si>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</si>
  <si>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</si>
  <si>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</si>
  <si>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</si>
  <si>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</si>
  <si>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</si>
  <si>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</si>
  <si>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</si>
  <si>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</si>
  <si>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</si>
  <si>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</si>
  <si>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</si>
  <si>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</si>
  <si>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</si>
  <si>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</si>
  <si>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</si>
  <si>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</si>
  <si>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</si>
  <si>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</si>
  <si>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</si>
  <si>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</si>
  <si>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</si>
  <si>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</si>
  <si>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</si>
  <si>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</si>
  <si>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</si>
  <si>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</si>
  <si>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</si>
  <si>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</si>
  <si>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</si>
  <si>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</si>
  <si>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</si>
  <si>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</si>
  <si>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</si>
  <si>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</si>
  <si>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</si>
  <si>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</si>
  <si>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</si>
  <si>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</si>
  <si>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</si>
  <si>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</si>
  <si>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</si>
  <si>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</si>
  <si>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</si>
  <si>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</si>
  <si>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</si>
  <si>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</si>
  <si>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</si>
  <si>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</si>
  <si>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</si>
  <si>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</si>
  <si>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</si>
  <si>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</si>
  <si>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</si>
  <si>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</si>
  <si>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</si>
  <si>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</si>
  <si>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</si>
  <si>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</si>
  <si>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</si>
  <si>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</si>
  <si>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</si>
  <si>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</si>
  <si>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</si>
  <si>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</si>
  <si>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</si>
  <si>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</si>
  <si>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</si>
  <si>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</si>
  <si>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</si>
  <si>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</si>
  <si>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</si>
  <si>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</si>
  <si>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</si>
  <si>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</si>
  <si>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</si>
  <si>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</si>
  <si>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</si>
  <si>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</si>
  <si>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</si>
  <si>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</si>
  <si>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</si>
  <si>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</si>
  <si>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</si>
  <si>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</si>
  <si>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</si>
  <si>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</si>
  <si>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</si>
  <si>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</si>
  <si>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</si>
  <si>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</si>
  <si>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</si>
  <si>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</si>
  <si>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</si>
  <si>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</si>
  <si>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</si>
  <si>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</si>
  <si>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</si>
  <si>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</si>
  <si>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</si>
  <si>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</si>
  <si>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</si>
  <si>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</si>
  <si>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</si>
  <si>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</si>
  <si>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</si>
  <si>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</si>
  <si>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</si>
  <si>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</si>
  <si>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</si>
  <si>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</si>
  <si>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</si>
  <si>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</si>
  <si>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</si>
  <si>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</si>
  <si>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</si>
  <si>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</si>
  <si>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</si>
  <si>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</si>
  <si>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</si>
  <si>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</si>
  <si>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</si>
  <si>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</si>
  <si>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</si>
  <si>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</si>
  <si>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</si>
  <si>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</si>
  <si>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</si>
  <si>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</si>
  <si>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</si>
  <si>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</si>
  <si>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</si>
  <si>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</si>
  <si>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</si>
  <si>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</si>
  <si>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</si>
  <si>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</si>
  <si>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</si>
  <si>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</si>
  <si>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</si>
  <si>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</si>
  <si>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</si>
  <si>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</si>
  <si>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</si>
  <si>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</si>
  <si>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</si>
  <si>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</si>
  <si>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</si>
  <si>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</si>
  <si>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</si>
  <si>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</si>
  <si>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</si>
  <si>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</si>
  <si>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</si>
  <si>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</si>
  <si>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</si>
  <si>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</si>
  <si>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</si>
  <si>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</si>
  <si>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</si>
  <si>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</si>
  <si>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</si>
  <si>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</si>
  <si>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</si>
  <si>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</si>
  <si>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</si>
  <si>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</si>
  <si>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</si>
  <si>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</si>
  <si>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</si>
  <si>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</si>
  <si>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</si>
  <si>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</si>
  <si>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</si>
  <si>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</si>
  <si>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</si>
  <si>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</si>
  <si>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</si>
  <si>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</si>
  <si>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</si>
  <si>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</si>
  <si>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</si>
  <si>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</si>
  <si>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</si>
  <si>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</si>
  <si>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</si>
  <si>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</si>
  <si>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</si>
  <si>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</si>
  <si>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</si>
  <si>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</si>
  <si>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</si>
  <si>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</si>
  <si>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</si>
  <si>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</si>
  <si>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</si>
  <si>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</si>
  <si>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</si>
  <si>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</si>
  <si>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</si>
  <si>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</si>
  <si>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</si>
  <si>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</si>
  <si>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</si>
  <si>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</si>
  <si>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</si>
  <si>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</si>
  <si>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</si>
  <si>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</si>
  <si>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</si>
  <si>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</si>
  <si>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</si>
  <si>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</si>
  <si>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</si>
  <si>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</si>
  <si>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</si>
  <si>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</si>
  <si>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</si>
  <si>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</si>
  <si>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</si>
  <si>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</si>
  <si>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</si>
  <si>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</si>
  <si>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</si>
  <si>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</si>
  <si>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</si>
  <si>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</si>
  <si>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</si>
  <si>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</si>
  <si>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</si>
  <si>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</si>
  <si>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</si>
  <si>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</si>
  <si>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</si>
  <si>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</si>
  <si>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</si>
  <si>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</si>
  <si>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</si>
  <si>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</si>
  <si>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</si>
  <si>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</si>
  <si>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</si>
  <si>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</si>
  <si>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</si>
  <si>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</si>
  <si>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</si>
  <si>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</si>
  <si>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</si>
  <si>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</si>
  <si>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</si>
  <si>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</si>
  <si>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</si>
  <si>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</si>
  <si>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</si>
  <si>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</si>
  <si>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</si>
  <si>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</si>
  <si>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</si>
  <si>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</si>
  <si>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</si>
  <si>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</si>
  <si>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</si>
  <si>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</si>
  <si>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</si>
  <si>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</si>
  <si>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</si>
  <si>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</si>
  <si>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</si>
  <si>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</si>
  <si>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</si>
  <si>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</si>
  <si>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</si>
  <si>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</si>
  <si>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</si>
  <si>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</si>
  <si>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</si>
  <si>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</si>
  <si>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</si>
  <si>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</si>
  <si>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</si>
  <si>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</si>
  <si>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</si>
  <si>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</si>
  <si>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</si>
  <si>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</si>
  <si>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</si>
  <si>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</si>
  <si>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</si>
  <si>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</si>
  <si>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</si>
  <si>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</si>
  <si>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</si>
  <si>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</si>
  <si>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</si>
  <si>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</si>
  <si>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</si>
  <si>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</si>
  <si>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</si>
  <si>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</si>
  <si>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</si>
  <si>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</si>
  <si>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NOMBRE DE LA VÍA:  LA YE - SINCELEJO</t>
  </si>
  <si>
    <t>CÓDIGO DE LA VÍA:   2514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</si>
  <si>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</si>
  <si>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</si>
  <si>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</si>
  <si>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</si>
  <si>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</si>
  <si>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</si>
  <si>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</si>
  <si>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</si>
  <si>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</si>
  <si>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</si>
  <si>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</si>
  <si>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</si>
  <si>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</si>
  <si>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</si>
  <si>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</si>
  <si>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</si>
  <si>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</si>
  <si>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</si>
  <si>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</si>
  <si>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</si>
  <si>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</si>
  <si>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</si>
  <si>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</si>
  <si>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</si>
  <si>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</si>
  <si>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</si>
  <si>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</si>
  <si>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</si>
  <si>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</si>
  <si>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</si>
  <si>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</si>
  <si>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</si>
  <si>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</si>
  <si>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</si>
  <si>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</si>
  <si>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</si>
  <si>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</si>
  <si>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</si>
  <si>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</si>
  <si>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</si>
  <si>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</si>
  <si>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</si>
  <si>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</si>
  <si>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</si>
  <si>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</si>
  <si>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</si>
  <si>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</si>
  <si>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</si>
  <si>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</si>
  <si>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</si>
  <si>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</si>
  <si>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</si>
  <si>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</si>
  <si>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</si>
  <si>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</si>
  <si>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</si>
  <si>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</si>
  <si>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</si>
  <si>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</si>
  <si>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</si>
  <si>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</si>
  <si>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</si>
  <si>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</si>
  <si>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</si>
  <si>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</si>
  <si>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</si>
  <si>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</si>
  <si>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</si>
  <si>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</si>
  <si>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</si>
  <si>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</si>
  <si>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</si>
  <si>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</si>
  <si>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</si>
  <si>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</si>
  <si>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</si>
  <si>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</si>
  <si>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</si>
  <si>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</si>
  <si>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</si>
  <si>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</si>
  <si>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</si>
  <si>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</si>
  <si>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</si>
  <si>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</si>
  <si>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</si>
  <si>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</si>
  <si>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</si>
  <si>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</si>
  <si>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</si>
  <si>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</si>
  <si>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</si>
  <si>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</si>
  <si>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</si>
  <si>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</si>
  <si>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</si>
  <si>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</si>
  <si>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</si>
  <si>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</si>
  <si>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</si>
  <si>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</si>
  <si>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</si>
  <si>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</si>
  <si>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</si>
  <si>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</si>
  <si>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</si>
  <si>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</si>
  <si>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</si>
  <si>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</si>
  <si>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</si>
  <si>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</si>
  <si>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</si>
  <si>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</si>
  <si>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</si>
  <si>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</si>
  <si>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</si>
  <si>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</si>
  <si>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</si>
  <si>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</si>
  <si>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</si>
  <si>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</si>
  <si>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</si>
  <si>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</si>
  <si>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</si>
  <si>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</si>
  <si>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</si>
  <si>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</si>
  <si>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</si>
  <si>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</si>
  <si>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</si>
  <si>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</si>
  <si>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</si>
  <si>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</si>
  <si>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</si>
  <si>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</si>
  <si>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</si>
  <si>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</si>
  <si>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</si>
  <si>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</si>
  <si>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</si>
  <si>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</si>
  <si>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</si>
  <si>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</si>
  <si>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</si>
  <si>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</si>
  <si>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</si>
  <si>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</si>
  <si>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</si>
  <si>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</si>
  <si>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</si>
  <si>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</si>
  <si>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</si>
  <si>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</si>
  <si>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</si>
  <si>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</si>
  <si>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</si>
  <si>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</si>
  <si>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</si>
  <si>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</si>
  <si>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</si>
  <si>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</si>
  <si>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</si>
  <si>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</si>
  <si>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</si>
  <si>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</si>
  <si>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</si>
  <si>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</si>
  <si>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</si>
  <si>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</si>
  <si>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</si>
  <si>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</si>
  <si>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</si>
  <si>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</si>
  <si>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</si>
  <si>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</si>
  <si>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</si>
  <si>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</si>
  <si>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</si>
  <si>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</si>
  <si>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</si>
  <si>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</si>
  <si>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</si>
  <si>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</si>
  <si>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</si>
  <si>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</si>
  <si>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</si>
  <si>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</si>
  <si>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</si>
  <si>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</si>
  <si>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</si>
  <si>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</si>
  <si>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</si>
  <si>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</si>
  <si>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</si>
  <si>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</si>
  <si>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</si>
  <si>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</si>
  <si>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</si>
  <si>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</si>
  <si>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</si>
  <si>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</si>
  <si>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</si>
  <si>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</si>
  <si>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</si>
  <si>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</si>
  <si>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</si>
  <si>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</si>
  <si>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</si>
  <si>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</si>
  <si>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</si>
  <si>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</si>
  <si>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</si>
  <si>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</si>
  <si>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</si>
  <si>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</si>
  <si>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</si>
  <si>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</si>
  <si>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</si>
  <si>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</si>
  <si>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</si>
  <si>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</si>
  <si>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</si>
  <si>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</si>
  <si>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</si>
  <si>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</si>
  <si>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</si>
  <si>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</si>
  <si>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</si>
  <si>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</si>
  <si>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</si>
  <si>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</si>
  <si>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</si>
  <si>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</si>
  <si>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</si>
  <si>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</si>
  <si>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</si>
  <si>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</si>
  <si>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</si>
  <si>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</si>
  <si>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</si>
  <si>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</si>
  <si>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</si>
  <si>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</si>
  <si>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</si>
  <si>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</si>
  <si>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</si>
  <si>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</si>
  <si>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</si>
  <si>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</si>
  <si>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</si>
  <si>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</si>
  <si>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</si>
  <si>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</si>
  <si>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</si>
  <si>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</si>
  <si>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</si>
  <si>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</si>
  <si>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</si>
  <si>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</si>
  <si>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</si>
  <si>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</si>
  <si>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</si>
  <si>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</si>
  <si>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</si>
  <si>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</si>
  <si>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</si>
  <si>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</si>
  <si>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</si>
  <si>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</si>
  <si>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</si>
  <si>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</si>
  <si>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</si>
  <si>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</si>
  <si>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</si>
  <si>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</si>
  <si>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</si>
  <si>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</si>
  <si>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</si>
  <si>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</si>
  <si>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</si>
  <si>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</si>
  <si>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</si>
  <si>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</si>
  <si>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</si>
  <si>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</si>
  <si>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</si>
  <si>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</si>
  <si>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</si>
  <si>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</si>
  <si>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</si>
  <si>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</si>
  <si>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</si>
  <si>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</si>
  <si>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</si>
  <si>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</si>
  <si>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</si>
  <si>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</si>
  <si>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</si>
  <si>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</si>
  <si>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</si>
  <si>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</si>
  <si>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</si>
  <si>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</si>
  <si>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</si>
  <si>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</si>
  <si>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</si>
  <si>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</si>
  <si>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</si>
  <si>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</si>
  <si>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</si>
  <si>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</si>
  <si>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</si>
  <si>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</si>
  <si>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</si>
  <si>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</si>
  <si>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</si>
  <si>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</si>
  <si>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</si>
  <si>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</si>
  <si>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</si>
  <si>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</si>
  <si>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</si>
  <si>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</si>
  <si>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</si>
  <si>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</si>
  <si>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</si>
  <si>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</si>
  <si>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</si>
  <si>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</si>
  <si>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</si>
  <si>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</si>
  <si>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</si>
  <si>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</si>
  <si>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</si>
  <si>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</si>
  <si>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</si>
  <si>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</si>
  <si>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</si>
  <si>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</si>
  <si>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</si>
  <si>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</si>
  <si>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</si>
  <si>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</si>
  <si>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</si>
  <si>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</si>
  <si>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</si>
  <si>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</si>
  <si>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</si>
  <si>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</si>
  <si>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</si>
  <si>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</si>
  <si>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</si>
  <si>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</si>
  <si>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</si>
  <si>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</si>
  <si>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</si>
  <si>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</si>
  <si>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</si>
  <si>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</si>
  <si>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</si>
  <si>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</si>
  <si>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</si>
  <si>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</si>
  <si>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</si>
  <si>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</si>
  <si>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</si>
  <si>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</si>
  <si>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</si>
  <si>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</si>
  <si>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</si>
  <si>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</si>
  <si>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</si>
  <si>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</si>
  <si>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</si>
  <si>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</si>
  <si>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</si>
  <si>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</si>
  <si>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</si>
  <si>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</si>
  <si>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</si>
  <si>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</si>
  <si>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</si>
  <si>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</si>
  <si>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</si>
  <si>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</si>
  <si>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</si>
  <si>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</si>
  <si>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</si>
  <si>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</si>
  <si>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</si>
  <si>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</si>
  <si>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</si>
  <si>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</si>
  <si>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</si>
  <si>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</si>
  <si>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</si>
  <si>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</si>
  <si>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</si>
  <si>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</si>
  <si>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</si>
  <si>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</si>
  <si>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</si>
  <si>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</si>
  <si>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</si>
  <si>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</si>
  <si>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</si>
  <si>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</si>
  <si>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</si>
  <si>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</si>
  <si>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</si>
  <si>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</si>
  <si>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</si>
  <si>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</si>
  <si>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</si>
  <si>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</si>
  <si>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</si>
  <si>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</si>
  <si>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</si>
  <si>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</si>
  <si>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</si>
  <si>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</si>
  <si>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</si>
  <si>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</si>
  <si>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</si>
  <si>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</si>
  <si>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</si>
  <si>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</si>
  <si>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</si>
  <si>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</si>
  <si>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</si>
  <si>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</si>
  <si>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</si>
  <si>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</si>
  <si>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</si>
  <si>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</si>
  <si>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</si>
  <si>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</si>
  <si>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</si>
  <si>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</si>
  <si>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</si>
  <si>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</si>
  <si>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</si>
  <si>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</si>
  <si>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</si>
  <si>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</si>
  <si>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</si>
  <si>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</si>
  <si>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</si>
  <si>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</si>
  <si>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</si>
  <si>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</si>
  <si>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</si>
  <si>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</si>
  <si>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</si>
  <si>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</si>
  <si>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</si>
  <si>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</si>
  <si>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</si>
  <si>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</si>
  <si>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</si>
  <si>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</si>
  <si>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</si>
  <si>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</si>
  <si>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</si>
  <si>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</si>
  <si>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</si>
  <si>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</si>
  <si>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</si>
  <si>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</si>
  <si>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</si>
  <si>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</si>
  <si>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</si>
  <si>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</si>
  <si>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</si>
  <si>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</si>
  <si>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</si>
  <si>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</si>
  <si>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</si>
  <si>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</si>
  <si>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</si>
  <si>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</si>
  <si>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</si>
  <si>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</si>
  <si>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</si>
  <si>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</si>
  <si>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</si>
  <si>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</si>
  <si>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</si>
  <si>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</si>
  <si>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</si>
  <si>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</si>
  <si>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</si>
  <si>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</si>
  <si>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</si>
  <si>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</si>
  <si>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</si>
  <si>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</si>
  <si>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</si>
  <si>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</si>
  <si>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</si>
  <si>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</si>
  <si>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</si>
  <si>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</si>
  <si>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</si>
  <si>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</si>
  <si>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</si>
  <si>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</si>
  <si>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</si>
  <si>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</si>
  <si>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</si>
  <si>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</si>
  <si>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</si>
  <si>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</si>
  <si>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</si>
  <si>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</si>
  <si>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</si>
  <si>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</si>
  <si>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</si>
  <si>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</si>
  <si>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</si>
  <si>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</si>
  <si>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</si>
  <si>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</si>
  <si>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</si>
  <si>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</si>
  <si>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</si>
  <si>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</si>
  <si>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</si>
  <si>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</si>
  <si>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</si>
  <si>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</si>
  <si>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</si>
  <si>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</si>
  <si>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</si>
  <si>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</si>
  <si>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</si>
  <si>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</si>
  <si>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</si>
  <si>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</si>
  <si>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</si>
  <si>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</si>
  <si>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</si>
  <si>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</si>
  <si>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</si>
  <si>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</si>
  <si>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</si>
  <si>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</si>
  <si>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</si>
  <si>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</si>
  <si>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</si>
  <si>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</si>
  <si>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</si>
  <si>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</si>
  <si>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</si>
  <si>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</si>
  <si>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</si>
  <si>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</si>
  <si>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</si>
  <si>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</si>
  <si>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</si>
  <si>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</si>
  <si>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</si>
  <si>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</si>
  <si>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</si>
  <si>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</si>
  <si>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</si>
  <si>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</si>
  <si>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</si>
  <si>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</si>
  <si>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</si>
  <si>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</si>
  <si>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</si>
  <si>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</si>
  <si>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</si>
  <si>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</si>
  <si>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</si>
  <si>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</si>
  <si>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</si>
  <si>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</si>
  <si>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</si>
  <si>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</si>
  <si>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</si>
  <si>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</si>
  <si>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</si>
  <si>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</si>
  <si>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</si>
  <si>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</si>
  <si>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</si>
  <si>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</si>
  <si>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</si>
  <si>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</si>
  <si>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</si>
  <si>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</si>
  <si>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</si>
  <si>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</si>
  <si>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</si>
  <si>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</si>
  <si>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</si>
  <si>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</si>
  <si>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</si>
  <si>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</si>
  <si>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</si>
  <si>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</si>
  <si>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</si>
  <si>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</si>
  <si>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</si>
  <si>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</si>
  <si>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</si>
  <si>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</si>
  <si>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</si>
  <si>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</si>
  <si>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</si>
  <si>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</si>
  <si>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</si>
  <si>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</si>
  <si>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</si>
  <si>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</si>
  <si>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</si>
  <si>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</si>
  <si>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</si>
  <si>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</si>
  <si>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</si>
  <si>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</si>
  <si>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</si>
  <si>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</si>
  <si>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</si>
  <si>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</si>
  <si>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</si>
  <si>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</si>
  <si>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</si>
  <si>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</si>
  <si>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</si>
  <si>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</si>
  <si>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</si>
  <si>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</si>
  <si>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</si>
  <si>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</si>
  <si>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</si>
  <si>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</si>
  <si>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</si>
  <si>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</si>
  <si>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</si>
  <si>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</si>
  <si>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</si>
  <si>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</si>
  <si>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</si>
  <si>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</si>
  <si>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</si>
  <si>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</si>
  <si>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</si>
  <si>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</si>
  <si>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</si>
  <si>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</si>
  <si>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</si>
  <si>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</si>
  <si>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</si>
  <si>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</si>
  <si>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</si>
  <si>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</si>
  <si>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</si>
  <si>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</si>
  <si>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</si>
  <si>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</si>
  <si>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</si>
  <si>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</si>
  <si>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</si>
  <si>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</si>
  <si>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</si>
  <si>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</si>
  <si>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</si>
  <si>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</si>
  <si>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</si>
  <si>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</si>
  <si>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</si>
  <si>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</si>
  <si>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</si>
  <si>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</si>
  <si>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</si>
  <si>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</si>
  <si>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</si>
  <si>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</si>
  <si>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</si>
  <si>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</si>
  <si>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</si>
  <si>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</si>
  <si>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</si>
  <si>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</si>
  <si>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</si>
  <si>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</si>
  <si>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</si>
  <si>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</si>
  <si>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</si>
  <si>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</si>
  <si>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</si>
  <si>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</si>
  <si>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</si>
  <si>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</si>
  <si>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</si>
  <si>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</si>
  <si>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</si>
  <si>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</si>
  <si>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</si>
  <si>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</si>
  <si>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</si>
  <si>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</si>
  <si>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</si>
  <si>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</si>
  <si>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</si>
  <si>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</si>
  <si>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</si>
  <si>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</si>
  <si>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</si>
  <si>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</si>
  <si>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</si>
  <si>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</si>
  <si>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</si>
  <si>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</si>
  <si>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</si>
  <si>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</si>
  <si>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</si>
  <si>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</si>
  <si>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</si>
  <si>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</si>
  <si>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</si>
  <si>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t>CI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</si>
  <si>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</si>
  <si>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CD</t>
  </si>
  <si>
    <t>CTC</t>
  </si>
  <si>
    <t>AC</t>
  </si>
  <si>
    <t>DT</t>
  </si>
  <si>
    <t>86+520</t>
  </si>
  <si>
    <t>CARRANZO III</t>
  </si>
  <si>
    <t>DETERIORO DE PINTURA Y POSTE EN MAL ESTADO POR IMPACTO</t>
  </si>
  <si>
    <t>GIV</t>
  </si>
  <si>
    <t>PRESENCIA DE BASURAS Y VEGETACION</t>
  </si>
  <si>
    <t>BUENO</t>
  </si>
  <si>
    <t>PUENTE CARRANZO III</t>
  </si>
  <si>
    <t>ARROYO CARRANZO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</si>
</sst>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9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14" fillId="0" borderId="57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5" fillId="0" borderId="55" xfId="0" applyFont="1" applyBorder="1" applyAlignment="1">
      <alignment horizontal="center" vertical="center" wrapText="1"/>
    </xf>
    <xf numFmtId="0" fontId="2" fillId="0" borderId="50" xfId="0" applyFont="1" applyBorder="1"/>
    <xf numFmtId="0" fontId="2" fillId="0" borderId="59" xfId="0" applyFont="1" applyBorder="1"/>
    <xf numFmtId="0" fontId="2" fillId="0" borderId="51" xfId="0" applyFont="1" applyBorder="1"/>
    <xf numFmtId="0" fontId="16" fillId="0" borderId="42" xfId="0" applyFont="1" applyBorder="1" applyAlignment="1">
      <alignment horizontal="center" vertical="center"/>
    </xf>
    <xf numFmtId="0" fontId="2" fillId="0" borderId="44" xfId="0" applyFont="1" applyBorder="1"/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60" xfId="0" applyFont="1" applyBorder="1"/>
    <xf numFmtId="0" fontId="8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8" fillId="0" borderId="5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left" vertical="center" wrapText="1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51E2F40-E35B-40F2-88FB-0E6E806759E5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5531E8BD-875C-4A03-BDCD-57FD5A0C5A1C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2B141758-2980-458B-9F30-59D7C7DE041E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1613-3775-40C9-92AA-A067FD2B6729}">
  <sheetPr>
    <pageSetUpPr fitToPage="1"/>
  </sheetPr>
  <dimension ref="A1:Y1000"/>
  <sheetViews>
    <sheetView showGridLines="0" workbookViewId="0">
      <selection activeCell="X11" sqref="X11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9.7109375" customWidth="1"/>
    <col min="25" max="26" width="9.140625" customWidth="1"/>
  </cols>
  <sheetData>
    <row r="1" spans="1:25" ht="15.75" x14ac:dyDescent="0.25">
      <c r="A1" s="187"/>
      <c r="B1" s="245" t="s">
        <v>352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7"/>
      <c r="Y1" s="187"/>
    </row>
    <row r="2" spans="1:25" ht="24" customHeight="1" x14ac:dyDescent="0.25">
      <c r="A2" s="187"/>
      <c r="B2" s="188"/>
      <c r="C2" s="187"/>
      <c r="D2" s="187"/>
      <c r="E2" s="187" t="s">
        <v>353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9"/>
      <c r="Y2" s="187"/>
    </row>
    <row r="3" spans="1:25" ht="21" customHeight="1" x14ac:dyDescent="0.25">
      <c r="A3" s="187"/>
      <c r="B3" s="188"/>
      <c r="C3" s="187"/>
      <c r="D3" s="187"/>
      <c r="E3" s="187" t="s">
        <v>1085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9"/>
      <c r="Y3" s="187"/>
    </row>
    <row r="4" spans="1:25" ht="22.5" customHeight="1" x14ac:dyDescent="0.25">
      <c r="A4" s="187"/>
      <c r="B4" s="188"/>
      <c r="C4" s="187"/>
      <c r="D4" s="187"/>
      <c r="E4" s="187" t="s">
        <v>354</v>
      </c>
      <c r="F4" s="187"/>
      <c r="G4" s="187" t="s">
        <v>355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90" t="s">
        <v>356</v>
      </c>
      <c r="W4" s="191">
        <v>45350</v>
      </c>
      <c r="X4" s="189"/>
      <c r="Y4" s="187"/>
    </row>
    <row r="5" spans="1:25" x14ac:dyDescent="0.25">
      <c r="A5" s="187"/>
      <c r="B5" s="18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92" t="s">
        <v>357</v>
      </c>
      <c r="W5" s="193"/>
      <c r="X5" s="189"/>
      <c r="Y5" s="187"/>
    </row>
    <row r="6" spans="1:25" x14ac:dyDescent="0.25">
      <c r="A6" s="187"/>
      <c r="B6" s="188"/>
      <c r="C6" s="194" t="s">
        <v>358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95" t="s">
        <v>359</v>
      </c>
      <c r="V6" s="195"/>
      <c r="W6" s="248" t="s">
        <v>360</v>
      </c>
      <c r="X6" s="249"/>
      <c r="Y6" s="187"/>
    </row>
    <row r="7" spans="1:25" x14ac:dyDescent="0.25">
      <c r="A7" s="187"/>
      <c r="B7" s="188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95" t="s">
        <v>361</v>
      </c>
      <c r="V7" s="195"/>
      <c r="W7" s="195" t="s">
        <v>362</v>
      </c>
      <c r="X7" s="189"/>
      <c r="Y7" s="187"/>
    </row>
    <row r="8" spans="1:25" ht="16.5" customHeight="1" x14ac:dyDescent="0.25">
      <c r="A8" s="187"/>
      <c r="B8" s="188"/>
      <c r="C8" s="197" t="s">
        <v>363</v>
      </c>
      <c r="D8" s="198"/>
      <c r="E8" s="199" t="s">
        <v>1090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  <c r="T8" s="187"/>
      <c r="U8" s="187"/>
      <c r="V8" s="187"/>
      <c r="W8" s="187"/>
      <c r="X8" s="189"/>
      <c r="Y8" s="187"/>
    </row>
    <row r="9" spans="1:25" ht="16.5" customHeight="1" x14ac:dyDescent="0.25">
      <c r="A9" s="187"/>
      <c r="B9" s="188"/>
      <c r="C9" s="197" t="s">
        <v>364</v>
      </c>
      <c r="D9" s="198"/>
      <c r="E9" s="187" t="s">
        <v>1091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202"/>
      <c r="T9" s="187"/>
      <c r="U9" s="250" t="s">
        <v>365</v>
      </c>
      <c r="V9" s="251"/>
      <c r="W9" s="251"/>
      <c r="X9" s="252"/>
      <c r="Y9" s="187"/>
    </row>
    <row r="10" spans="1:25" ht="16.5" customHeight="1" x14ac:dyDescent="0.25">
      <c r="A10" s="187"/>
      <c r="B10" s="188"/>
      <c r="C10" s="199" t="s">
        <v>366</v>
      </c>
      <c r="D10" s="201"/>
      <c r="E10" s="197"/>
      <c r="F10" s="203"/>
      <c r="G10" s="203"/>
      <c r="H10" s="203"/>
      <c r="I10" s="203"/>
      <c r="J10" s="203"/>
      <c r="K10" s="197" t="s">
        <v>367</v>
      </c>
      <c r="L10" s="203"/>
      <c r="M10" s="203"/>
      <c r="N10" s="203"/>
      <c r="O10" s="197" t="s">
        <v>368</v>
      </c>
      <c r="P10" s="203"/>
      <c r="Q10" s="203"/>
      <c r="R10" s="203"/>
      <c r="S10" s="198"/>
      <c r="T10" s="187"/>
      <c r="U10" s="204" t="s">
        <v>369</v>
      </c>
      <c r="V10" s="205">
        <v>10.3</v>
      </c>
      <c r="W10" s="204" t="s">
        <v>370</v>
      </c>
      <c r="X10" s="206">
        <v>1</v>
      </c>
      <c r="Y10" s="187"/>
    </row>
    <row r="11" spans="1:25" ht="16.5" customHeight="1" x14ac:dyDescent="0.25">
      <c r="A11" s="187"/>
      <c r="B11" s="188"/>
      <c r="C11" s="207" t="s">
        <v>371</v>
      </c>
      <c r="D11" s="208"/>
      <c r="E11" s="199" t="s">
        <v>372</v>
      </c>
      <c r="F11" s="200"/>
      <c r="G11" s="201"/>
      <c r="H11" s="200" t="s">
        <v>374</v>
      </c>
      <c r="I11" s="200"/>
      <c r="J11" s="200"/>
      <c r="K11" s="199" t="s">
        <v>373</v>
      </c>
      <c r="L11" s="200"/>
      <c r="M11" s="200"/>
      <c r="N11" s="200"/>
      <c r="O11" s="199"/>
      <c r="P11" s="200"/>
      <c r="Q11" s="200"/>
      <c r="R11" s="200"/>
      <c r="S11" s="201"/>
      <c r="T11" s="187"/>
      <c r="U11" s="204" t="s">
        <v>375</v>
      </c>
      <c r="V11" s="205">
        <v>8.8000000000000007</v>
      </c>
      <c r="W11" s="204" t="s">
        <v>376</v>
      </c>
      <c r="X11" s="206">
        <v>2.6</v>
      </c>
      <c r="Y11" s="187"/>
    </row>
    <row r="12" spans="1:25" ht="15.75" thickBot="1" x14ac:dyDescent="0.3">
      <c r="A12" s="187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187"/>
    </row>
    <row r="13" spans="1:25" ht="15.75" thickBot="1" x14ac:dyDescent="0.3">
      <c r="A13" s="187"/>
      <c r="B13" s="212"/>
      <c r="C13" s="253" t="s">
        <v>377</v>
      </c>
      <c r="D13" s="254"/>
      <c r="E13" s="253" t="s">
        <v>378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54"/>
      <c r="U13" s="253" t="s">
        <v>379</v>
      </c>
      <c r="V13" s="246"/>
      <c r="W13" s="246"/>
      <c r="X13" s="247"/>
      <c r="Y13" s="187"/>
    </row>
    <row r="14" spans="1:25" ht="18.75" customHeight="1" x14ac:dyDescent="0.25">
      <c r="A14" s="187"/>
      <c r="B14" s="255" t="s">
        <v>380</v>
      </c>
      <c r="C14" s="213" t="s">
        <v>381</v>
      </c>
      <c r="D14" s="214"/>
      <c r="E14" s="258" t="s">
        <v>382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54"/>
      <c r="U14" s="215"/>
      <c r="V14" s="216"/>
      <c r="W14" s="216"/>
      <c r="X14" s="217"/>
      <c r="Y14" s="187"/>
    </row>
    <row r="15" spans="1:25" ht="18.75" customHeight="1" x14ac:dyDescent="0.25">
      <c r="A15" s="187"/>
      <c r="B15" s="256"/>
      <c r="C15" s="218" t="s">
        <v>383</v>
      </c>
      <c r="D15" s="243"/>
      <c r="E15" s="259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1"/>
      <c r="U15" s="207"/>
      <c r="V15" s="222"/>
      <c r="W15" s="222"/>
      <c r="X15" s="223"/>
      <c r="Y15" s="187"/>
    </row>
    <row r="16" spans="1:25" ht="18.75" customHeight="1" x14ac:dyDescent="0.25">
      <c r="A16" s="187"/>
      <c r="B16" s="256"/>
      <c r="C16" s="224" t="s">
        <v>384</v>
      </c>
      <c r="D16" s="225"/>
      <c r="E16" s="262" t="s">
        <v>385</v>
      </c>
      <c r="F16" s="251"/>
      <c r="G16" s="251"/>
      <c r="H16" s="263"/>
      <c r="I16" s="262" t="s">
        <v>386</v>
      </c>
      <c r="J16" s="251"/>
      <c r="K16" s="251"/>
      <c r="L16" s="263"/>
      <c r="M16" s="262" t="s">
        <v>387</v>
      </c>
      <c r="N16" s="251"/>
      <c r="O16" s="251"/>
      <c r="P16" s="263"/>
      <c r="Q16" s="262" t="s">
        <v>388</v>
      </c>
      <c r="R16" s="251"/>
      <c r="S16" s="251"/>
      <c r="T16" s="263"/>
      <c r="U16" s="197"/>
      <c r="V16" s="203"/>
      <c r="W16" s="203"/>
      <c r="X16" s="226"/>
      <c r="Y16" s="187"/>
    </row>
    <row r="17" spans="1:25" ht="18.75" customHeight="1" x14ac:dyDescent="0.25">
      <c r="A17" s="187"/>
      <c r="B17" s="256"/>
      <c r="C17" s="218" t="s">
        <v>389</v>
      </c>
      <c r="D17" s="219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07"/>
      <c r="V17" s="222"/>
      <c r="W17" s="222"/>
      <c r="X17" s="223"/>
      <c r="Y17" s="187"/>
    </row>
    <row r="18" spans="1:25" ht="18.75" customHeight="1" x14ac:dyDescent="0.25">
      <c r="A18" s="187"/>
      <c r="B18" s="256"/>
      <c r="C18" s="224" t="s">
        <v>390</v>
      </c>
      <c r="D18" s="225"/>
      <c r="E18" s="262" t="s">
        <v>391</v>
      </c>
      <c r="F18" s="251"/>
      <c r="G18" s="251"/>
      <c r="H18" s="263"/>
      <c r="I18" s="262" t="s">
        <v>392</v>
      </c>
      <c r="J18" s="251"/>
      <c r="K18" s="251"/>
      <c r="L18" s="263"/>
      <c r="M18" s="262" t="s">
        <v>393</v>
      </c>
      <c r="N18" s="251"/>
      <c r="O18" s="251"/>
      <c r="P18" s="263"/>
      <c r="Q18" s="262" t="s">
        <v>388</v>
      </c>
      <c r="R18" s="251"/>
      <c r="S18" s="251"/>
      <c r="T18" s="263"/>
      <c r="U18" s="264"/>
      <c r="V18" s="265"/>
      <c r="W18" s="265"/>
      <c r="X18" s="266"/>
      <c r="Y18" s="187"/>
    </row>
    <row r="19" spans="1:25" ht="18.75" customHeight="1" x14ac:dyDescent="0.25">
      <c r="A19" s="187"/>
      <c r="B19" s="256"/>
      <c r="C19" s="228" t="s">
        <v>394</v>
      </c>
      <c r="D19" s="219"/>
      <c r="E19" s="227"/>
      <c r="F19" s="268"/>
      <c r="G19" s="263"/>
      <c r="H19" s="227"/>
      <c r="I19" s="227"/>
      <c r="J19" s="268" t="s">
        <v>395</v>
      </c>
      <c r="K19" s="263"/>
      <c r="L19" s="227"/>
      <c r="M19" s="227"/>
      <c r="N19" s="268"/>
      <c r="O19" s="263"/>
      <c r="P19" s="229"/>
      <c r="Q19" s="229"/>
      <c r="R19" s="229"/>
      <c r="S19" s="229"/>
      <c r="T19" s="229"/>
      <c r="U19" s="259"/>
      <c r="V19" s="260"/>
      <c r="W19" s="260"/>
      <c r="X19" s="267"/>
      <c r="Y19" s="187"/>
    </row>
    <row r="20" spans="1:25" ht="18.75" customHeight="1" x14ac:dyDescent="0.25">
      <c r="A20" s="187"/>
      <c r="B20" s="256"/>
      <c r="C20" s="224" t="s">
        <v>396</v>
      </c>
      <c r="D20" s="225"/>
      <c r="E20" s="262" t="s">
        <v>397</v>
      </c>
      <c r="F20" s="251"/>
      <c r="G20" s="251"/>
      <c r="H20" s="263"/>
      <c r="I20" s="262" t="s">
        <v>398</v>
      </c>
      <c r="J20" s="251"/>
      <c r="K20" s="251"/>
      <c r="L20" s="263"/>
      <c r="M20" s="262" t="s">
        <v>399</v>
      </c>
      <c r="N20" s="251"/>
      <c r="O20" s="251"/>
      <c r="P20" s="263"/>
      <c r="Q20" s="262" t="s">
        <v>388</v>
      </c>
      <c r="R20" s="251"/>
      <c r="S20" s="251"/>
      <c r="T20" s="263"/>
      <c r="U20" s="264" t="s">
        <v>1092</v>
      </c>
      <c r="V20" s="265"/>
      <c r="W20" s="265"/>
      <c r="X20" s="266"/>
      <c r="Y20" s="187"/>
    </row>
    <row r="21" spans="1:25" ht="18.75" customHeight="1" x14ac:dyDescent="0.25">
      <c r="A21" s="187"/>
      <c r="B21" s="256"/>
      <c r="C21" s="228" t="s">
        <v>400</v>
      </c>
      <c r="D21" s="243"/>
      <c r="E21" s="229" t="s">
        <v>1088</v>
      </c>
      <c r="F21" s="229" t="s">
        <v>1089</v>
      </c>
      <c r="G21" s="229">
        <f>10+10</f>
        <v>20</v>
      </c>
      <c r="H21" s="229">
        <v>2</v>
      </c>
      <c r="I21" s="229" t="s">
        <v>1084</v>
      </c>
      <c r="J21" s="229" t="s">
        <v>1093</v>
      </c>
      <c r="K21" s="229">
        <v>2</v>
      </c>
      <c r="L21" s="229">
        <v>2</v>
      </c>
      <c r="M21" s="229"/>
      <c r="N21" s="229"/>
      <c r="O21" s="229"/>
      <c r="P21" s="229"/>
      <c r="Q21" s="227"/>
      <c r="R21" s="229"/>
      <c r="S21" s="229"/>
      <c r="T21" s="229"/>
      <c r="U21" s="259"/>
      <c r="V21" s="260"/>
      <c r="W21" s="260"/>
      <c r="X21" s="267"/>
      <c r="Y21" s="187"/>
    </row>
    <row r="22" spans="1:25" ht="18.75" customHeight="1" x14ac:dyDescent="0.25">
      <c r="A22" s="187"/>
      <c r="B22" s="256"/>
      <c r="C22" s="224" t="s">
        <v>401</v>
      </c>
      <c r="D22" s="225"/>
      <c r="E22" s="269" t="s">
        <v>402</v>
      </c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70"/>
      <c r="U22" s="197"/>
      <c r="V22" s="203"/>
      <c r="W22" s="203"/>
      <c r="X22" s="226"/>
      <c r="Y22" s="187"/>
    </row>
    <row r="23" spans="1:25" ht="18.75" customHeight="1" x14ac:dyDescent="0.25">
      <c r="A23" s="187"/>
      <c r="B23" s="256"/>
      <c r="C23" s="228"/>
      <c r="D23" s="219"/>
      <c r="E23" s="259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1"/>
      <c r="U23" s="207"/>
      <c r="V23" s="222"/>
      <c r="W23" s="222"/>
      <c r="X23" s="223"/>
      <c r="Y23" s="187"/>
    </row>
    <row r="24" spans="1:25" ht="18.75" customHeight="1" x14ac:dyDescent="0.25">
      <c r="A24" s="187"/>
      <c r="B24" s="256"/>
      <c r="C24" s="224" t="s">
        <v>403</v>
      </c>
      <c r="D24" s="225"/>
      <c r="E24" s="262" t="s">
        <v>404</v>
      </c>
      <c r="F24" s="251"/>
      <c r="G24" s="251"/>
      <c r="H24" s="263"/>
      <c r="I24" s="262" t="s">
        <v>405</v>
      </c>
      <c r="J24" s="251"/>
      <c r="K24" s="251"/>
      <c r="L24" s="263"/>
      <c r="M24" s="262" t="s">
        <v>406</v>
      </c>
      <c r="N24" s="251"/>
      <c r="O24" s="251"/>
      <c r="P24" s="263"/>
      <c r="Q24" s="262" t="s">
        <v>388</v>
      </c>
      <c r="R24" s="251"/>
      <c r="S24" s="251"/>
      <c r="T24" s="263"/>
      <c r="U24" s="197"/>
      <c r="V24" s="203"/>
      <c r="W24" s="203"/>
      <c r="X24" s="226"/>
      <c r="Y24" s="187"/>
    </row>
    <row r="25" spans="1:25" ht="18.75" customHeight="1" thickBot="1" x14ac:dyDescent="0.3">
      <c r="A25" s="187"/>
      <c r="B25" s="256"/>
      <c r="C25" s="228"/>
      <c r="D25" s="219"/>
      <c r="E25" s="229"/>
      <c r="F25" s="229"/>
      <c r="G25" s="229"/>
      <c r="H25" s="229"/>
      <c r="I25" s="229"/>
      <c r="J25" s="229"/>
      <c r="K25" s="229"/>
      <c r="L25" s="229"/>
      <c r="M25" s="233"/>
      <c r="N25" s="233"/>
      <c r="O25" s="233"/>
      <c r="P25" s="233"/>
      <c r="Q25" s="229"/>
      <c r="R25" s="229"/>
      <c r="S25" s="229"/>
      <c r="T25" s="229"/>
      <c r="U25" s="207"/>
      <c r="V25" s="222"/>
      <c r="W25" s="222"/>
      <c r="X25" s="223"/>
      <c r="Y25" s="187"/>
    </row>
    <row r="26" spans="1:25" ht="18.75" customHeight="1" x14ac:dyDescent="0.25">
      <c r="A26" s="187"/>
      <c r="B26" s="256"/>
      <c r="C26" s="224" t="s">
        <v>407</v>
      </c>
      <c r="D26" s="225"/>
      <c r="E26" s="262" t="s">
        <v>408</v>
      </c>
      <c r="F26" s="251"/>
      <c r="G26" s="251"/>
      <c r="H26" s="263"/>
      <c r="I26" s="262" t="s">
        <v>409</v>
      </c>
      <c r="J26" s="251"/>
      <c r="K26" s="251"/>
      <c r="L26" s="263"/>
      <c r="M26" s="262" t="s">
        <v>410</v>
      </c>
      <c r="N26" s="251"/>
      <c r="O26" s="251"/>
      <c r="P26" s="263"/>
      <c r="Q26" s="262" t="s">
        <v>388</v>
      </c>
      <c r="R26" s="251"/>
      <c r="S26" s="251"/>
      <c r="T26" s="263"/>
      <c r="U26" s="197"/>
      <c r="V26" s="203"/>
      <c r="W26" s="203"/>
      <c r="X26" s="226"/>
      <c r="Y26" s="187"/>
    </row>
    <row r="27" spans="1:25" ht="18.75" customHeight="1" thickBot="1" x14ac:dyDescent="0.3">
      <c r="A27" s="187"/>
      <c r="B27" s="257"/>
      <c r="C27" s="231"/>
      <c r="D27" s="232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4"/>
      <c r="V27" s="210"/>
      <c r="W27" s="210"/>
      <c r="X27" s="211"/>
      <c r="Y27" s="187"/>
    </row>
    <row r="28" spans="1:25" ht="18.75" customHeight="1" x14ac:dyDescent="0.25">
      <c r="A28" s="187"/>
      <c r="B28" s="277" t="s">
        <v>411</v>
      </c>
      <c r="C28" s="213" t="s">
        <v>412</v>
      </c>
      <c r="D28" s="214"/>
      <c r="E28" s="278" t="s">
        <v>413</v>
      </c>
      <c r="F28" s="279"/>
      <c r="G28" s="279"/>
      <c r="H28" s="280"/>
      <c r="I28" s="278" t="s">
        <v>414</v>
      </c>
      <c r="J28" s="279"/>
      <c r="K28" s="279"/>
      <c r="L28" s="280"/>
      <c r="M28" s="278" t="s">
        <v>415</v>
      </c>
      <c r="N28" s="279"/>
      <c r="O28" s="279"/>
      <c r="P28" s="280"/>
      <c r="Q28" s="278" t="s">
        <v>388</v>
      </c>
      <c r="R28" s="279"/>
      <c r="S28" s="279"/>
      <c r="T28" s="280"/>
      <c r="U28" s="281"/>
      <c r="V28" s="282"/>
      <c r="W28" s="282"/>
      <c r="X28" s="283"/>
      <c r="Y28" s="187"/>
    </row>
    <row r="29" spans="1:25" ht="18.75" customHeight="1" thickBot="1" x14ac:dyDescent="0.3">
      <c r="A29" s="187"/>
      <c r="B29" s="256"/>
      <c r="C29" s="218" t="s">
        <v>416</v>
      </c>
      <c r="D29" s="235"/>
      <c r="E29" s="229"/>
      <c r="F29" s="229"/>
      <c r="G29" s="229"/>
      <c r="H29" s="229"/>
      <c r="I29" s="229"/>
      <c r="J29" s="229"/>
      <c r="K29" s="229"/>
      <c r="L29" s="229"/>
      <c r="M29" s="233" t="s">
        <v>1086</v>
      </c>
      <c r="N29" s="233" t="s">
        <v>1087</v>
      </c>
      <c r="O29" s="233">
        <f>0.8*1</f>
        <v>0.8</v>
      </c>
      <c r="P29" s="233">
        <v>2</v>
      </c>
      <c r="Q29" s="233"/>
      <c r="R29" s="233"/>
      <c r="S29" s="233"/>
      <c r="T29" s="233"/>
      <c r="U29" s="274"/>
      <c r="V29" s="275"/>
      <c r="W29" s="275"/>
      <c r="X29" s="276"/>
      <c r="Y29" s="187"/>
    </row>
    <row r="30" spans="1:25" ht="18.75" customHeight="1" x14ac:dyDescent="0.25">
      <c r="A30" s="187"/>
      <c r="B30" s="256"/>
      <c r="C30" s="224" t="s">
        <v>417</v>
      </c>
      <c r="D30" s="225"/>
      <c r="E30" s="262" t="s">
        <v>413</v>
      </c>
      <c r="F30" s="251"/>
      <c r="G30" s="251"/>
      <c r="H30" s="263"/>
      <c r="I30" s="262" t="s">
        <v>414</v>
      </c>
      <c r="J30" s="251"/>
      <c r="K30" s="251"/>
      <c r="L30" s="263"/>
      <c r="M30" s="262" t="s">
        <v>415</v>
      </c>
      <c r="N30" s="251"/>
      <c r="O30" s="251"/>
      <c r="P30" s="263"/>
      <c r="Q30" s="262" t="s">
        <v>388</v>
      </c>
      <c r="R30" s="251"/>
      <c r="S30" s="251"/>
      <c r="T30" s="263"/>
      <c r="U30" s="271"/>
      <c r="V30" s="272"/>
      <c r="W30" s="272"/>
      <c r="X30" s="273"/>
      <c r="Y30" s="187"/>
    </row>
    <row r="31" spans="1:25" ht="18.75" customHeight="1" thickBot="1" x14ac:dyDescent="0.3">
      <c r="A31" s="187"/>
      <c r="B31" s="256"/>
      <c r="C31" s="218" t="s">
        <v>416</v>
      </c>
      <c r="D31" s="243"/>
      <c r="E31" s="229"/>
      <c r="F31" s="229"/>
      <c r="G31" s="229"/>
      <c r="H31" s="229"/>
      <c r="I31" s="229"/>
      <c r="J31" s="229"/>
      <c r="K31" s="229"/>
      <c r="L31" s="229"/>
      <c r="M31" s="233"/>
      <c r="N31" s="233"/>
      <c r="O31" s="233"/>
      <c r="P31" s="233"/>
      <c r="Q31" s="229"/>
      <c r="R31" s="229"/>
      <c r="S31" s="229"/>
      <c r="T31" s="229"/>
      <c r="U31" s="274"/>
      <c r="V31" s="275"/>
      <c r="W31" s="275"/>
      <c r="X31" s="276"/>
      <c r="Y31" s="187"/>
    </row>
    <row r="32" spans="1:25" ht="18.75" customHeight="1" x14ac:dyDescent="0.25">
      <c r="A32" s="187"/>
      <c r="B32" s="256"/>
      <c r="C32" s="224" t="s">
        <v>418</v>
      </c>
      <c r="D32" s="225"/>
      <c r="E32" s="262" t="s">
        <v>413</v>
      </c>
      <c r="F32" s="251"/>
      <c r="G32" s="251"/>
      <c r="H32" s="263"/>
      <c r="I32" s="262" t="s">
        <v>414</v>
      </c>
      <c r="J32" s="251"/>
      <c r="K32" s="251"/>
      <c r="L32" s="263"/>
      <c r="M32" s="262" t="s">
        <v>415</v>
      </c>
      <c r="N32" s="251"/>
      <c r="O32" s="251"/>
      <c r="P32" s="263"/>
      <c r="Q32" s="262" t="s">
        <v>388</v>
      </c>
      <c r="R32" s="251"/>
      <c r="S32" s="251"/>
      <c r="T32" s="263"/>
      <c r="U32" s="197"/>
      <c r="V32" s="203"/>
      <c r="W32" s="203"/>
      <c r="X32" s="226"/>
      <c r="Y32" s="187"/>
    </row>
    <row r="33" spans="1:25" ht="18.75" customHeight="1" thickBot="1" x14ac:dyDescent="0.3">
      <c r="A33" s="187"/>
      <c r="B33" s="257"/>
      <c r="C33" s="236" t="s">
        <v>419</v>
      </c>
      <c r="D33" s="237" t="s">
        <v>420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4"/>
      <c r="V33" s="210"/>
      <c r="W33" s="210"/>
      <c r="X33" s="211"/>
      <c r="Y33" s="187"/>
    </row>
    <row r="34" spans="1:25" ht="18.75" customHeight="1" x14ac:dyDescent="0.25">
      <c r="A34" s="187"/>
      <c r="B34" s="277" t="s">
        <v>421</v>
      </c>
      <c r="C34" s="213" t="s">
        <v>422</v>
      </c>
      <c r="D34" s="214"/>
      <c r="E34" s="278" t="s">
        <v>413</v>
      </c>
      <c r="F34" s="279"/>
      <c r="G34" s="279"/>
      <c r="H34" s="280"/>
      <c r="I34" s="278" t="s">
        <v>414</v>
      </c>
      <c r="J34" s="279"/>
      <c r="K34" s="279"/>
      <c r="L34" s="280"/>
      <c r="M34" s="278" t="s">
        <v>415</v>
      </c>
      <c r="N34" s="279"/>
      <c r="O34" s="279"/>
      <c r="P34" s="280"/>
      <c r="Q34" s="278" t="s">
        <v>388</v>
      </c>
      <c r="R34" s="279"/>
      <c r="S34" s="279"/>
      <c r="T34" s="280"/>
      <c r="U34" s="281"/>
      <c r="V34" s="282"/>
      <c r="W34" s="282"/>
      <c r="X34" s="283"/>
      <c r="Y34" s="187"/>
    </row>
    <row r="35" spans="1:25" ht="18.75" customHeight="1" thickBot="1" x14ac:dyDescent="0.3">
      <c r="A35" s="187"/>
      <c r="B35" s="256"/>
      <c r="C35" s="218" t="s">
        <v>423</v>
      </c>
      <c r="D35" s="243"/>
      <c r="E35" s="229"/>
      <c r="F35" s="229"/>
      <c r="G35" s="229"/>
      <c r="H35" s="229"/>
      <c r="I35" s="229"/>
      <c r="J35" s="229"/>
      <c r="K35" s="229"/>
      <c r="L35" s="229"/>
      <c r="M35" s="233"/>
      <c r="N35" s="233"/>
      <c r="O35" s="233"/>
      <c r="P35" s="233"/>
      <c r="Q35" s="229"/>
      <c r="R35" s="229"/>
      <c r="S35" s="229"/>
      <c r="T35" s="229"/>
      <c r="U35" s="274"/>
      <c r="V35" s="275"/>
      <c r="W35" s="275"/>
      <c r="X35" s="276"/>
      <c r="Y35" s="187"/>
    </row>
    <row r="36" spans="1:25" ht="18.75" customHeight="1" x14ac:dyDescent="0.25">
      <c r="A36" s="187"/>
      <c r="B36" s="256"/>
      <c r="C36" s="224" t="s">
        <v>424</v>
      </c>
      <c r="D36" s="225"/>
      <c r="E36" s="262" t="s">
        <v>413</v>
      </c>
      <c r="F36" s="251"/>
      <c r="G36" s="251"/>
      <c r="H36" s="263"/>
      <c r="I36" s="262" t="s">
        <v>414</v>
      </c>
      <c r="J36" s="251"/>
      <c r="K36" s="251"/>
      <c r="L36" s="263"/>
      <c r="M36" s="262" t="s">
        <v>415</v>
      </c>
      <c r="N36" s="251"/>
      <c r="O36" s="251"/>
      <c r="P36" s="263"/>
      <c r="Q36" s="262" t="s">
        <v>388</v>
      </c>
      <c r="R36" s="251"/>
      <c r="S36" s="251"/>
      <c r="T36" s="263"/>
      <c r="U36" s="244"/>
      <c r="X36" s="196"/>
      <c r="Y36" s="187"/>
    </row>
    <row r="37" spans="1:25" ht="18.75" customHeight="1" x14ac:dyDescent="0.25">
      <c r="A37" s="187"/>
      <c r="B37" s="256"/>
      <c r="C37" s="218" t="s">
        <v>425</v>
      </c>
      <c r="D37" s="238" t="s">
        <v>426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0"/>
      <c r="V37" s="221"/>
      <c r="W37" s="221"/>
      <c r="X37" s="230"/>
      <c r="Y37" s="187"/>
    </row>
    <row r="38" spans="1:25" ht="18.75" customHeight="1" x14ac:dyDescent="0.25">
      <c r="A38" s="187"/>
      <c r="B38" s="256"/>
      <c r="C38" s="224" t="s">
        <v>427</v>
      </c>
      <c r="D38" s="225"/>
      <c r="E38" s="262" t="s">
        <v>413</v>
      </c>
      <c r="F38" s="251"/>
      <c r="G38" s="251"/>
      <c r="H38" s="263"/>
      <c r="I38" s="262" t="s">
        <v>414</v>
      </c>
      <c r="J38" s="251"/>
      <c r="K38" s="251"/>
      <c r="L38" s="263"/>
      <c r="M38" s="262" t="s">
        <v>415</v>
      </c>
      <c r="N38" s="251"/>
      <c r="O38" s="251"/>
      <c r="P38" s="263"/>
      <c r="Q38" s="262" t="s">
        <v>388</v>
      </c>
      <c r="R38" s="251"/>
      <c r="S38" s="251"/>
      <c r="T38" s="263"/>
      <c r="U38" s="271"/>
      <c r="V38" s="272"/>
      <c r="W38" s="272"/>
      <c r="X38" s="273"/>
      <c r="Y38" s="187"/>
    </row>
    <row r="39" spans="1:25" ht="18.75" customHeight="1" x14ac:dyDescent="0.25">
      <c r="A39" s="187"/>
      <c r="B39" s="256"/>
      <c r="C39" s="228"/>
      <c r="D39" s="21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74"/>
      <c r="V39" s="275"/>
      <c r="W39" s="275"/>
      <c r="X39" s="276"/>
      <c r="Y39" s="187"/>
    </row>
    <row r="40" spans="1:25" ht="18.75" customHeight="1" x14ac:dyDescent="0.25">
      <c r="A40" s="187"/>
      <c r="B40" s="256"/>
      <c r="C40" s="224" t="s">
        <v>428</v>
      </c>
      <c r="D40" s="225"/>
      <c r="E40" s="262" t="s">
        <v>429</v>
      </c>
      <c r="F40" s="251"/>
      <c r="G40" s="251"/>
      <c r="H40" s="263"/>
      <c r="I40" s="262" t="s">
        <v>35</v>
      </c>
      <c r="J40" s="251"/>
      <c r="K40" s="251"/>
      <c r="L40" s="263"/>
      <c r="M40" s="262" t="s">
        <v>430</v>
      </c>
      <c r="N40" s="251"/>
      <c r="O40" s="251"/>
      <c r="P40" s="263"/>
      <c r="Q40" s="262" t="s">
        <v>388</v>
      </c>
      <c r="R40" s="251"/>
      <c r="S40" s="251"/>
      <c r="T40" s="263"/>
      <c r="U40" s="197"/>
      <c r="V40" s="203"/>
      <c r="W40" s="203"/>
      <c r="X40" s="226"/>
      <c r="Y40" s="187"/>
    </row>
    <row r="41" spans="1:25" ht="18.75" customHeight="1" x14ac:dyDescent="0.25">
      <c r="A41" s="187"/>
      <c r="B41" s="256"/>
      <c r="C41" s="218" t="s">
        <v>431</v>
      </c>
      <c r="D41" s="21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07"/>
      <c r="V41" s="222"/>
      <c r="W41" s="222"/>
      <c r="X41" s="223"/>
      <c r="Y41" s="187"/>
    </row>
    <row r="42" spans="1:25" ht="18.75" customHeight="1" x14ac:dyDescent="0.25">
      <c r="A42" s="187"/>
      <c r="B42" s="256"/>
      <c r="C42" s="224" t="s">
        <v>432</v>
      </c>
      <c r="D42" s="225"/>
      <c r="E42" s="262" t="s">
        <v>413</v>
      </c>
      <c r="F42" s="251"/>
      <c r="G42" s="251"/>
      <c r="H42" s="263"/>
      <c r="I42" s="262" t="s">
        <v>414</v>
      </c>
      <c r="J42" s="251"/>
      <c r="K42" s="251"/>
      <c r="L42" s="263"/>
      <c r="M42" s="262" t="s">
        <v>415</v>
      </c>
      <c r="N42" s="251"/>
      <c r="O42" s="251"/>
      <c r="P42" s="263"/>
      <c r="Q42" s="262" t="s">
        <v>388</v>
      </c>
      <c r="R42" s="251"/>
      <c r="S42" s="251"/>
      <c r="T42" s="263"/>
      <c r="U42" s="197"/>
      <c r="V42" s="203"/>
      <c r="W42" s="203"/>
      <c r="X42" s="226"/>
      <c r="Y42" s="187"/>
    </row>
    <row r="43" spans="1:25" ht="18.75" customHeight="1" thickBot="1" x14ac:dyDescent="0.3">
      <c r="A43" s="187"/>
      <c r="B43" s="257"/>
      <c r="C43" s="236" t="s">
        <v>433</v>
      </c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4"/>
      <c r="V43" s="210"/>
      <c r="W43" s="210"/>
      <c r="X43" s="211"/>
      <c r="Y43" s="187"/>
    </row>
    <row r="44" spans="1:25" ht="18.75" customHeight="1" x14ac:dyDescent="0.25">
      <c r="A44" s="187"/>
      <c r="B44" s="277" t="s">
        <v>434</v>
      </c>
      <c r="C44" s="213" t="s">
        <v>435</v>
      </c>
      <c r="D44" s="214"/>
      <c r="E44" s="278" t="s">
        <v>436</v>
      </c>
      <c r="F44" s="279"/>
      <c r="G44" s="279"/>
      <c r="H44" s="280"/>
      <c r="I44" s="278" t="s">
        <v>437</v>
      </c>
      <c r="J44" s="279"/>
      <c r="K44" s="279"/>
      <c r="L44" s="280"/>
      <c r="M44" s="278" t="s">
        <v>438</v>
      </c>
      <c r="N44" s="279"/>
      <c r="O44" s="279"/>
      <c r="P44" s="280"/>
      <c r="Q44" s="278" t="s">
        <v>388</v>
      </c>
      <c r="R44" s="279"/>
      <c r="S44" s="279"/>
      <c r="T44" s="280"/>
      <c r="U44" s="215"/>
      <c r="V44" s="216"/>
      <c r="W44" s="216"/>
      <c r="X44" s="217"/>
      <c r="Y44" s="187"/>
    </row>
    <row r="45" spans="1:25" ht="18.75" customHeight="1" x14ac:dyDescent="0.25">
      <c r="A45" s="187"/>
      <c r="B45" s="256"/>
      <c r="C45" s="228"/>
      <c r="D45" s="21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07"/>
      <c r="V45" s="222"/>
      <c r="W45" s="222"/>
      <c r="X45" s="223"/>
      <c r="Y45" s="187"/>
    </row>
    <row r="46" spans="1:25" ht="18.75" customHeight="1" x14ac:dyDescent="0.25">
      <c r="A46" s="187"/>
      <c r="B46" s="256"/>
      <c r="C46" s="224" t="s">
        <v>439</v>
      </c>
      <c r="D46" s="225"/>
      <c r="E46" s="262" t="s">
        <v>440</v>
      </c>
      <c r="F46" s="251"/>
      <c r="G46" s="251"/>
      <c r="H46" s="263"/>
      <c r="I46" s="262" t="s">
        <v>441</v>
      </c>
      <c r="J46" s="251"/>
      <c r="K46" s="251"/>
      <c r="L46" s="263"/>
      <c r="M46" s="262" t="s">
        <v>442</v>
      </c>
      <c r="N46" s="251"/>
      <c r="O46" s="251"/>
      <c r="P46" s="263"/>
      <c r="Q46" s="262" t="s">
        <v>388</v>
      </c>
      <c r="R46" s="251"/>
      <c r="S46" s="251"/>
      <c r="T46" s="263"/>
      <c r="U46" s="197"/>
      <c r="V46" s="203"/>
      <c r="W46" s="203"/>
      <c r="X46" s="226"/>
      <c r="Y46" s="187"/>
    </row>
    <row r="47" spans="1:25" ht="18.75" customHeight="1" x14ac:dyDescent="0.25">
      <c r="A47" s="187"/>
      <c r="B47" s="256"/>
      <c r="C47" s="218" t="s">
        <v>443</v>
      </c>
      <c r="D47" s="21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07"/>
      <c r="V47" s="222"/>
      <c r="W47" s="222"/>
      <c r="X47" s="223"/>
      <c r="Y47" s="187"/>
    </row>
    <row r="48" spans="1:25" ht="18.75" customHeight="1" x14ac:dyDescent="0.25">
      <c r="A48" s="187"/>
      <c r="B48" s="256"/>
      <c r="C48" s="224" t="s">
        <v>444</v>
      </c>
      <c r="D48" s="225"/>
      <c r="E48" s="262" t="s">
        <v>445</v>
      </c>
      <c r="F48" s="251"/>
      <c r="G48" s="251"/>
      <c r="H48" s="263"/>
      <c r="I48" s="262" t="s">
        <v>446</v>
      </c>
      <c r="J48" s="251"/>
      <c r="K48" s="251"/>
      <c r="L48" s="263"/>
      <c r="M48" s="262" t="s">
        <v>447</v>
      </c>
      <c r="N48" s="251"/>
      <c r="O48" s="251"/>
      <c r="P48" s="263"/>
      <c r="Q48" s="262" t="s">
        <v>388</v>
      </c>
      <c r="R48" s="251"/>
      <c r="S48" s="251"/>
      <c r="T48" s="263"/>
      <c r="U48" s="197"/>
      <c r="V48" s="203"/>
      <c r="W48" s="203"/>
      <c r="X48" s="226"/>
      <c r="Y48" s="187"/>
    </row>
    <row r="49" spans="1:25" ht="18.75" customHeight="1" x14ac:dyDescent="0.25">
      <c r="A49" s="187"/>
      <c r="B49" s="256"/>
      <c r="C49" s="218" t="s">
        <v>448</v>
      </c>
      <c r="D49" s="21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07"/>
      <c r="V49" s="222"/>
      <c r="W49" s="222"/>
      <c r="X49" s="223"/>
      <c r="Y49" s="187"/>
    </row>
    <row r="50" spans="1:25" ht="18.75" customHeight="1" x14ac:dyDescent="0.25">
      <c r="A50" s="187"/>
      <c r="B50" s="256"/>
      <c r="C50" s="224" t="s">
        <v>449</v>
      </c>
      <c r="D50" s="225"/>
      <c r="E50" s="262" t="s">
        <v>450</v>
      </c>
      <c r="F50" s="251"/>
      <c r="G50" s="251"/>
      <c r="H50" s="263"/>
      <c r="I50" s="262" t="s">
        <v>451</v>
      </c>
      <c r="J50" s="251"/>
      <c r="K50" s="251"/>
      <c r="L50" s="263"/>
      <c r="M50" s="262" t="s">
        <v>452</v>
      </c>
      <c r="N50" s="251"/>
      <c r="O50" s="251"/>
      <c r="P50" s="263"/>
      <c r="Q50" s="262" t="s">
        <v>388</v>
      </c>
      <c r="R50" s="251"/>
      <c r="S50" s="251"/>
      <c r="T50" s="263"/>
      <c r="U50" s="197"/>
      <c r="V50" s="203"/>
      <c r="W50" s="203"/>
      <c r="X50" s="226"/>
      <c r="Y50" s="187"/>
    </row>
    <row r="51" spans="1:25" ht="18.75" customHeight="1" x14ac:dyDescent="0.25">
      <c r="A51" s="187"/>
      <c r="B51" s="256"/>
      <c r="C51" s="228"/>
      <c r="D51" s="21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07"/>
      <c r="V51" s="222"/>
      <c r="W51" s="222"/>
      <c r="X51" s="223"/>
      <c r="Y51" s="187"/>
    </row>
    <row r="52" spans="1:25" ht="18.75" customHeight="1" x14ac:dyDescent="0.25">
      <c r="A52" s="187"/>
      <c r="B52" s="256"/>
      <c r="C52" s="300" t="s">
        <v>453</v>
      </c>
      <c r="D52" s="270"/>
      <c r="E52" s="262" t="s">
        <v>454</v>
      </c>
      <c r="F52" s="251"/>
      <c r="G52" s="251"/>
      <c r="H52" s="263"/>
      <c r="I52" s="262" t="s">
        <v>455</v>
      </c>
      <c r="J52" s="251"/>
      <c r="K52" s="251"/>
      <c r="L52" s="263"/>
      <c r="M52" s="262" t="s">
        <v>456</v>
      </c>
      <c r="N52" s="251"/>
      <c r="O52" s="251"/>
      <c r="P52" s="263"/>
      <c r="Q52" s="262" t="s">
        <v>388</v>
      </c>
      <c r="R52" s="251"/>
      <c r="S52" s="251"/>
      <c r="T52" s="263"/>
      <c r="U52" s="197"/>
      <c r="V52" s="203"/>
      <c r="W52" s="203"/>
      <c r="X52" s="226"/>
      <c r="Y52" s="187"/>
    </row>
    <row r="53" spans="1:25" ht="18.75" customHeight="1" thickBot="1" x14ac:dyDescent="0.3">
      <c r="A53" s="187"/>
      <c r="B53" s="257"/>
      <c r="C53" s="231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4"/>
      <c r="V53" s="210"/>
      <c r="W53" s="210"/>
      <c r="X53" s="211"/>
      <c r="Y53" s="187"/>
    </row>
    <row r="54" spans="1:25" ht="18.75" customHeight="1" x14ac:dyDescent="0.25">
      <c r="A54" s="187"/>
      <c r="B54" s="284" t="s">
        <v>457</v>
      </c>
      <c r="C54" s="285" t="s">
        <v>458</v>
      </c>
      <c r="D54" s="286"/>
      <c r="E54" s="287" t="s">
        <v>459</v>
      </c>
      <c r="F54" s="260"/>
      <c r="G54" s="260"/>
      <c r="H54" s="261"/>
      <c r="I54" s="287" t="s">
        <v>460</v>
      </c>
      <c r="J54" s="260"/>
      <c r="K54" s="260"/>
      <c r="L54" s="261"/>
      <c r="M54" s="287" t="s">
        <v>461</v>
      </c>
      <c r="N54" s="260"/>
      <c r="O54" s="260"/>
      <c r="P54" s="261"/>
      <c r="Q54" s="287" t="s">
        <v>388</v>
      </c>
      <c r="R54" s="260"/>
      <c r="S54" s="260"/>
      <c r="T54" s="261"/>
      <c r="U54" s="294"/>
      <c r="V54" s="295"/>
      <c r="W54" s="295"/>
      <c r="X54" s="296"/>
      <c r="Y54" s="187"/>
    </row>
    <row r="55" spans="1:25" ht="18.75" customHeight="1" x14ac:dyDescent="0.25">
      <c r="A55" s="187"/>
      <c r="B55" s="256"/>
      <c r="C55" s="218" t="s">
        <v>462</v>
      </c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97"/>
      <c r="V55" s="298"/>
      <c r="W55" s="298"/>
      <c r="X55" s="299"/>
      <c r="Y55" s="187"/>
    </row>
    <row r="56" spans="1:25" ht="18.75" customHeight="1" x14ac:dyDescent="0.25">
      <c r="A56" s="187"/>
      <c r="B56" s="256"/>
      <c r="C56" s="239" t="s">
        <v>463</v>
      </c>
      <c r="D56" s="225"/>
      <c r="E56" s="262"/>
      <c r="F56" s="251"/>
      <c r="G56" s="251"/>
      <c r="H56" s="263"/>
      <c r="I56" s="262" t="s">
        <v>414</v>
      </c>
      <c r="J56" s="251"/>
      <c r="K56" s="251"/>
      <c r="L56" s="263"/>
      <c r="M56" s="262"/>
      <c r="N56" s="251"/>
      <c r="O56" s="251"/>
      <c r="P56" s="263"/>
      <c r="Q56" s="262"/>
      <c r="R56" s="251"/>
      <c r="S56" s="251"/>
      <c r="T56" s="263"/>
      <c r="U56" s="271"/>
      <c r="V56" s="272"/>
      <c r="W56" s="272"/>
      <c r="X56" s="273"/>
      <c r="Y56" s="187"/>
    </row>
    <row r="57" spans="1:25" ht="18.75" customHeight="1" x14ac:dyDescent="0.25">
      <c r="A57" s="187"/>
      <c r="B57" s="256"/>
      <c r="C57" s="240" t="s">
        <v>462</v>
      </c>
      <c r="D57" s="21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74"/>
      <c r="V57" s="275"/>
      <c r="W57" s="275"/>
      <c r="X57" s="276"/>
      <c r="Y57" s="187"/>
    </row>
    <row r="58" spans="1:25" ht="18.75" customHeight="1" x14ac:dyDescent="0.25">
      <c r="A58" s="187"/>
      <c r="B58" s="256"/>
      <c r="C58" s="239" t="s">
        <v>464</v>
      </c>
      <c r="D58" s="225"/>
      <c r="E58" s="197" t="s">
        <v>1094</v>
      </c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198"/>
      <c r="U58" s="187"/>
      <c r="V58" s="187"/>
      <c r="W58" s="187"/>
      <c r="X58" s="189"/>
      <c r="Y58" s="187"/>
    </row>
    <row r="59" spans="1:25" ht="18.75" customHeight="1" x14ac:dyDescent="0.25">
      <c r="A59" s="187"/>
      <c r="B59" s="256"/>
      <c r="C59" s="222"/>
      <c r="D59" s="208"/>
      <c r="E59" s="207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08"/>
      <c r="U59" s="187"/>
      <c r="V59" s="187"/>
      <c r="W59" s="187"/>
      <c r="X59" s="189"/>
      <c r="Y59" s="187"/>
    </row>
    <row r="60" spans="1:25" ht="18.75" customHeight="1" x14ac:dyDescent="0.25">
      <c r="A60" s="187"/>
      <c r="B60" s="256"/>
      <c r="C60" s="203" t="s">
        <v>465</v>
      </c>
      <c r="D60" s="198"/>
      <c r="E60" s="288" t="s">
        <v>1095</v>
      </c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90"/>
      <c r="U60" s="197"/>
      <c r="V60" s="203"/>
      <c r="W60" s="203"/>
      <c r="X60" s="226"/>
      <c r="Y60" s="187"/>
    </row>
    <row r="61" spans="1:25" ht="18.75" customHeight="1" thickBot="1" x14ac:dyDescent="0.3">
      <c r="A61" s="187"/>
      <c r="B61" s="257"/>
      <c r="C61" s="234"/>
      <c r="D61" s="241"/>
      <c r="E61" s="291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3"/>
      <c r="U61" s="234"/>
      <c r="V61" s="210"/>
      <c r="W61" s="210"/>
      <c r="X61" s="211"/>
      <c r="Y61" s="187"/>
    </row>
    <row r="62" spans="1:25" ht="15.75" customHeight="1" x14ac:dyDescent="0.25">
      <c r="A62" s="187"/>
      <c r="B62" s="187"/>
      <c r="C62" s="242" t="s">
        <v>466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242"/>
      <c r="U62" s="187"/>
      <c r="V62" s="187"/>
      <c r="W62" s="187"/>
      <c r="X62" s="187"/>
      <c r="Y62" s="187"/>
    </row>
    <row r="63" spans="1:25" ht="15.75" customHeight="1" x14ac:dyDescent="0.25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</row>
    <row r="64" spans="1:25" ht="15.75" customHeight="1" x14ac:dyDescent="0.25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</row>
    <row r="65" spans="1:25" ht="15.75" customHeight="1" x14ac:dyDescent="0.25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</row>
    <row r="66" spans="1:25" ht="15.75" customHeight="1" x14ac:dyDescent="0.25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</row>
    <row r="67" spans="1:25" ht="15.75" customHeight="1" x14ac:dyDescent="0.25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</row>
    <row r="68" spans="1:25" ht="15.75" customHeight="1" x14ac:dyDescent="0.25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</row>
    <row r="69" spans="1:25" ht="15.75" customHeight="1" x14ac:dyDescent="0.25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</row>
    <row r="70" spans="1:25" ht="15.75" customHeight="1" x14ac:dyDescent="0.25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</row>
    <row r="71" spans="1:25" ht="15.75" customHeight="1" x14ac:dyDescent="0.25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</row>
    <row r="72" spans="1:25" ht="15.75" customHeight="1" x14ac:dyDescent="0.25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</row>
    <row r="73" spans="1:25" ht="15.75" customHeight="1" x14ac:dyDescent="0.25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</row>
    <row r="74" spans="1:25" ht="15.75" customHeight="1" x14ac:dyDescent="0.25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</row>
    <row r="75" spans="1:25" ht="15.75" customHeight="1" x14ac:dyDescent="0.25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</row>
    <row r="76" spans="1:25" ht="15.75" customHeight="1" x14ac:dyDescent="0.25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</row>
    <row r="77" spans="1:25" ht="15.75" customHeight="1" x14ac:dyDescent="0.25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</row>
    <row r="78" spans="1:25" ht="15.75" customHeight="1" x14ac:dyDescent="0.25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</row>
    <row r="79" spans="1:25" ht="15.75" customHeight="1" x14ac:dyDescent="0.25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</row>
    <row r="80" spans="1:25" ht="15.75" customHeight="1" x14ac:dyDescent="0.25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</row>
    <row r="81" spans="1:25" ht="15.75" customHeight="1" x14ac:dyDescent="0.25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</row>
    <row r="82" spans="1:25" ht="15.75" customHeight="1" x14ac:dyDescent="0.25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</row>
    <row r="83" spans="1:25" ht="15.75" customHeight="1" x14ac:dyDescent="0.25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</row>
    <row r="84" spans="1:25" ht="15.75" customHeight="1" x14ac:dyDescent="0.25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</row>
    <row r="85" spans="1:25" ht="15.75" customHeight="1" x14ac:dyDescent="0.25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</row>
    <row r="86" spans="1:25" ht="15.75" customHeight="1" x14ac:dyDescent="0.25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</row>
    <row r="87" spans="1:25" ht="15.75" customHeight="1" x14ac:dyDescent="0.25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</row>
    <row r="88" spans="1:25" ht="15.75" customHeight="1" x14ac:dyDescent="0.25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</row>
    <row r="89" spans="1:25" ht="15.75" customHeight="1" x14ac:dyDescent="0.25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</row>
    <row r="90" spans="1:25" ht="15.75" customHeight="1" x14ac:dyDescent="0.25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</row>
    <row r="91" spans="1:25" ht="15.7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</row>
    <row r="92" spans="1:25" ht="15.7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</row>
    <row r="93" spans="1:25" ht="15.75" customHeight="1" x14ac:dyDescent="0.25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</row>
    <row r="94" spans="1:25" ht="15.75" customHeight="1" x14ac:dyDescent="0.25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</row>
    <row r="95" spans="1:25" ht="15.75" customHeight="1" x14ac:dyDescent="0.25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</row>
    <row r="96" spans="1:25" ht="15.75" customHeight="1" x14ac:dyDescent="0.25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</row>
    <row r="97" spans="1:25" ht="15.75" customHeight="1" x14ac:dyDescent="0.25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</row>
    <row r="98" spans="1:25" ht="15.75" customHeight="1" x14ac:dyDescent="0.25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</row>
    <row r="99" spans="1:25" ht="15.75" customHeight="1" x14ac:dyDescent="0.25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</row>
    <row r="100" spans="1:25" ht="15.75" customHeight="1" x14ac:dyDescent="0.25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</row>
    <row r="101" spans="1:25" ht="15.75" customHeight="1" x14ac:dyDescent="0.25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</row>
    <row r="102" spans="1:25" ht="15.75" customHeight="1" x14ac:dyDescent="0.25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</row>
    <row r="103" spans="1:25" ht="15.75" customHeight="1" x14ac:dyDescent="0.2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</row>
    <row r="104" spans="1:25" ht="15.75" customHeight="1" x14ac:dyDescent="0.2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</row>
    <row r="105" spans="1:25" ht="15.75" customHeight="1" x14ac:dyDescent="0.2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</row>
    <row r="106" spans="1:25" ht="15.75" customHeight="1" x14ac:dyDescent="0.25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</row>
    <row r="107" spans="1:25" ht="15.75" customHeight="1" x14ac:dyDescent="0.2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</row>
    <row r="108" spans="1:25" ht="15.75" customHeight="1" x14ac:dyDescent="0.25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</row>
    <row r="109" spans="1:25" ht="15.75" customHeight="1" x14ac:dyDescent="0.2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</row>
    <row r="110" spans="1:25" ht="15.75" customHeight="1" x14ac:dyDescent="0.2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</row>
    <row r="111" spans="1:25" ht="15.75" customHeight="1" x14ac:dyDescent="0.25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</row>
    <row r="112" spans="1:25" ht="15.75" customHeight="1" x14ac:dyDescent="0.25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</row>
    <row r="113" spans="1:25" ht="15.75" customHeight="1" x14ac:dyDescent="0.25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</row>
    <row r="114" spans="1:25" ht="15.75" customHeight="1" x14ac:dyDescent="0.25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</row>
    <row r="115" spans="1:25" ht="15.75" customHeight="1" x14ac:dyDescent="0.25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</row>
    <row r="116" spans="1:25" ht="15.75" customHeight="1" x14ac:dyDescent="0.25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</row>
    <row r="117" spans="1:25" ht="15.75" customHeight="1" x14ac:dyDescent="0.25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</row>
    <row r="118" spans="1:25" ht="15.75" customHeight="1" x14ac:dyDescent="0.25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</row>
    <row r="119" spans="1:25" ht="15.75" customHeight="1" x14ac:dyDescent="0.25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</row>
    <row r="120" spans="1:25" ht="15.75" customHeight="1" x14ac:dyDescent="0.2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</row>
    <row r="121" spans="1:25" ht="15.75" customHeight="1" x14ac:dyDescent="0.2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</row>
    <row r="122" spans="1:25" ht="15.75" customHeight="1" x14ac:dyDescent="0.25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</row>
    <row r="123" spans="1:25" ht="15.75" customHeight="1" x14ac:dyDescent="0.2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</row>
    <row r="124" spans="1:25" ht="15.75" customHeight="1" x14ac:dyDescent="0.25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</row>
    <row r="125" spans="1:25" ht="15.75" customHeight="1" x14ac:dyDescent="0.25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</row>
    <row r="126" spans="1:25" ht="15.75" customHeight="1" x14ac:dyDescent="0.25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</row>
    <row r="127" spans="1:25" ht="15.75" customHeight="1" x14ac:dyDescent="0.25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</row>
    <row r="128" spans="1:25" ht="15.75" customHeight="1" x14ac:dyDescent="0.25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</row>
    <row r="129" spans="1:25" ht="15.75" customHeight="1" x14ac:dyDescent="0.25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</row>
    <row r="130" spans="1:25" ht="15.75" customHeight="1" x14ac:dyDescent="0.25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</row>
    <row r="131" spans="1:25" ht="15.75" customHeight="1" x14ac:dyDescent="0.25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</row>
    <row r="132" spans="1:25" ht="15.75" customHeight="1" x14ac:dyDescent="0.25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</row>
    <row r="133" spans="1:25" ht="15.75" customHeight="1" x14ac:dyDescent="0.25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</row>
    <row r="134" spans="1:25" ht="15.75" customHeight="1" x14ac:dyDescent="0.25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</row>
    <row r="135" spans="1:25" ht="15.75" customHeight="1" x14ac:dyDescent="0.25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</row>
    <row r="136" spans="1:25" ht="15.75" customHeight="1" x14ac:dyDescent="0.25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</row>
    <row r="137" spans="1:25" ht="15.75" customHeight="1" x14ac:dyDescent="0.25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</row>
    <row r="138" spans="1:25" ht="15.75" customHeight="1" x14ac:dyDescent="0.25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</row>
    <row r="139" spans="1:25" ht="15.75" customHeight="1" x14ac:dyDescent="0.25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</row>
    <row r="140" spans="1:25" ht="15.75" customHeight="1" x14ac:dyDescent="0.25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</row>
    <row r="141" spans="1:25" ht="15.75" customHeight="1" x14ac:dyDescent="0.25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</row>
    <row r="142" spans="1:25" ht="15.75" customHeight="1" x14ac:dyDescent="0.25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</row>
    <row r="143" spans="1:25" ht="15.75" customHeight="1" x14ac:dyDescent="0.25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</row>
    <row r="144" spans="1:25" ht="15.75" customHeight="1" x14ac:dyDescent="0.25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</row>
    <row r="145" spans="1:25" ht="15.75" customHeight="1" x14ac:dyDescent="0.25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</row>
    <row r="146" spans="1:25" ht="15.75" customHeight="1" x14ac:dyDescent="0.25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</row>
    <row r="147" spans="1:25" ht="15.75" customHeight="1" x14ac:dyDescent="0.25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</row>
    <row r="148" spans="1:25" ht="15.75" customHeight="1" x14ac:dyDescent="0.25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</row>
    <row r="149" spans="1:25" ht="15.75" customHeight="1" x14ac:dyDescent="0.25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</row>
    <row r="150" spans="1:25" ht="15.75" customHeight="1" x14ac:dyDescent="0.25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</row>
    <row r="151" spans="1:25" ht="15.75" customHeight="1" x14ac:dyDescent="0.25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</row>
    <row r="152" spans="1:25" ht="15.75" customHeight="1" x14ac:dyDescent="0.25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</row>
    <row r="153" spans="1:25" ht="15.75" customHeight="1" x14ac:dyDescent="0.25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</row>
    <row r="154" spans="1:25" ht="15.75" customHeight="1" x14ac:dyDescent="0.25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</row>
    <row r="155" spans="1:25" ht="15.75" customHeight="1" x14ac:dyDescent="0.25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</row>
    <row r="156" spans="1:25" ht="15.75" customHeight="1" x14ac:dyDescent="0.25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</row>
    <row r="157" spans="1:25" ht="15.75" customHeight="1" x14ac:dyDescent="0.25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</row>
    <row r="158" spans="1:25" ht="15.75" customHeight="1" x14ac:dyDescent="0.25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</row>
    <row r="159" spans="1:25" ht="15.75" customHeight="1" x14ac:dyDescent="0.25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</row>
    <row r="160" spans="1:25" ht="15.75" customHeight="1" x14ac:dyDescent="0.25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</row>
    <row r="161" spans="1:25" ht="15.75" customHeight="1" x14ac:dyDescent="0.25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</row>
    <row r="162" spans="1:25" ht="15.75" customHeight="1" x14ac:dyDescent="0.25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</row>
    <row r="163" spans="1:25" ht="15.75" customHeight="1" x14ac:dyDescent="0.25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</row>
    <row r="164" spans="1:25" ht="15.75" customHeight="1" x14ac:dyDescent="0.25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</row>
    <row r="165" spans="1:25" ht="15.75" customHeight="1" x14ac:dyDescent="0.25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</row>
    <row r="166" spans="1:25" ht="15.75" customHeight="1" x14ac:dyDescent="0.25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</row>
    <row r="167" spans="1:25" ht="15.75" customHeight="1" x14ac:dyDescent="0.25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</row>
    <row r="168" spans="1:25" ht="15.75" customHeight="1" x14ac:dyDescent="0.25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</row>
    <row r="169" spans="1:25" ht="15.75" customHeight="1" x14ac:dyDescent="0.25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</row>
    <row r="170" spans="1:25" ht="15.75" customHeight="1" x14ac:dyDescent="0.25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</row>
    <row r="171" spans="1:25" ht="15.75" customHeight="1" x14ac:dyDescent="0.25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</row>
    <row r="172" spans="1:25" ht="15.75" customHeight="1" x14ac:dyDescent="0.25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</row>
    <row r="173" spans="1:25" ht="15.75" customHeight="1" x14ac:dyDescent="0.25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</row>
    <row r="174" spans="1:25" ht="15.75" customHeight="1" x14ac:dyDescent="0.25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</row>
    <row r="175" spans="1:25" ht="15.75" customHeight="1" x14ac:dyDescent="0.25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</row>
    <row r="176" spans="1:25" ht="15.75" customHeight="1" x14ac:dyDescent="0.25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</row>
    <row r="177" spans="1:25" ht="15.75" customHeight="1" x14ac:dyDescent="0.25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</row>
    <row r="178" spans="1:25" ht="15.75" customHeight="1" x14ac:dyDescent="0.25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</row>
    <row r="179" spans="1:25" ht="15.75" customHeight="1" x14ac:dyDescent="0.25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</row>
    <row r="180" spans="1:25" ht="15.75" customHeight="1" x14ac:dyDescent="0.25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</row>
    <row r="181" spans="1:25" ht="15.75" customHeight="1" x14ac:dyDescent="0.25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</row>
    <row r="182" spans="1:25" ht="15.75" customHeight="1" x14ac:dyDescent="0.25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</row>
    <row r="183" spans="1:25" ht="15.75" customHeight="1" x14ac:dyDescent="0.25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</row>
    <row r="184" spans="1:25" ht="15.75" customHeight="1" x14ac:dyDescent="0.25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</row>
    <row r="185" spans="1:25" ht="15.75" customHeight="1" x14ac:dyDescent="0.25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</row>
    <row r="186" spans="1:25" ht="15.75" customHeight="1" x14ac:dyDescent="0.25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15.75" customHeight="1" x14ac:dyDescent="0.25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15.75" customHeight="1" x14ac:dyDescent="0.25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15.75" customHeight="1" x14ac:dyDescent="0.25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</row>
    <row r="190" spans="1:25" ht="15.75" customHeight="1" x14ac:dyDescent="0.25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</row>
    <row r="191" spans="1:25" ht="15.75" customHeight="1" x14ac:dyDescent="0.25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</row>
    <row r="192" spans="1:25" ht="15.75" customHeight="1" x14ac:dyDescent="0.25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</row>
    <row r="193" spans="1:25" ht="15.75" customHeight="1" x14ac:dyDescent="0.25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</row>
    <row r="194" spans="1:25" ht="15.75" customHeight="1" x14ac:dyDescent="0.25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</row>
    <row r="195" spans="1:25" ht="15.75" customHeight="1" x14ac:dyDescent="0.25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</row>
    <row r="196" spans="1:25" ht="15.75" customHeight="1" x14ac:dyDescent="0.25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</row>
    <row r="197" spans="1:25" ht="15.75" customHeight="1" x14ac:dyDescent="0.25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</row>
    <row r="198" spans="1:25" ht="15.75" customHeight="1" x14ac:dyDescent="0.25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</row>
    <row r="199" spans="1:25" ht="15.75" customHeight="1" x14ac:dyDescent="0.25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</row>
    <row r="200" spans="1:25" ht="15.75" customHeight="1" x14ac:dyDescent="0.25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</row>
    <row r="201" spans="1:25" ht="15.75" customHeight="1" x14ac:dyDescent="0.25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</row>
    <row r="202" spans="1:25" ht="15.75" customHeight="1" x14ac:dyDescent="0.25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</row>
    <row r="203" spans="1:25" ht="15.75" customHeight="1" x14ac:dyDescent="0.25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</row>
    <row r="204" spans="1:25" ht="15.75" customHeight="1" x14ac:dyDescent="0.25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</row>
    <row r="205" spans="1:25" ht="15.75" customHeight="1" x14ac:dyDescent="0.25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</row>
    <row r="206" spans="1:25" ht="15.75" customHeight="1" x14ac:dyDescent="0.25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</row>
    <row r="207" spans="1:25" ht="15.75" customHeight="1" x14ac:dyDescent="0.25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</row>
    <row r="208" spans="1:25" ht="15.75" customHeight="1" x14ac:dyDescent="0.25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</row>
    <row r="209" spans="1:25" ht="15.75" customHeight="1" x14ac:dyDescent="0.25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</row>
    <row r="210" spans="1:25" ht="15.75" customHeight="1" x14ac:dyDescent="0.25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</row>
    <row r="211" spans="1:25" ht="15.75" customHeight="1" x14ac:dyDescent="0.25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</row>
    <row r="212" spans="1:25" ht="15.75" customHeight="1" x14ac:dyDescent="0.25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</row>
    <row r="213" spans="1:25" ht="15.75" customHeight="1" x14ac:dyDescent="0.25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</row>
    <row r="214" spans="1:25" ht="15.75" customHeight="1" x14ac:dyDescent="0.25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</row>
    <row r="215" spans="1:25" ht="15.75" customHeight="1" x14ac:dyDescent="0.25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</row>
    <row r="216" spans="1:25" ht="15.75" customHeight="1" x14ac:dyDescent="0.25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</row>
    <row r="217" spans="1:25" ht="15.75" customHeight="1" x14ac:dyDescent="0.25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</row>
    <row r="218" spans="1:25" ht="15.75" customHeight="1" x14ac:dyDescent="0.25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</row>
    <row r="219" spans="1:25" ht="15.75" customHeight="1" x14ac:dyDescent="0.25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</row>
    <row r="220" spans="1:25" ht="15.75" customHeight="1" x14ac:dyDescent="0.25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</row>
    <row r="221" spans="1:25" ht="15.75" customHeight="1" x14ac:dyDescent="0.25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</row>
    <row r="222" spans="1:25" ht="15.75" customHeight="1" x14ac:dyDescent="0.25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</row>
    <row r="223" spans="1:25" ht="15.75" customHeight="1" x14ac:dyDescent="0.25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</row>
    <row r="224" spans="1:25" ht="15.75" customHeight="1" x14ac:dyDescent="0.25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</row>
    <row r="225" spans="1:25" ht="15.75" customHeight="1" x14ac:dyDescent="0.25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</row>
    <row r="226" spans="1:25" ht="15.75" customHeight="1" x14ac:dyDescent="0.25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</row>
    <row r="227" spans="1:25" ht="15.75" customHeight="1" x14ac:dyDescent="0.25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</row>
    <row r="228" spans="1:25" ht="15.75" customHeight="1" x14ac:dyDescent="0.25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</row>
    <row r="229" spans="1:25" ht="15.75" customHeight="1" x14ac:dyDescent="0.25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</row>
    <row r="230" spans="1:25" ht="15.75" customHeight="1" x14ac:dyDescent="0.25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</row>
    <row r="231" spans="1:25" ht="15.75" customHeight="1" x14ac:dyDescent="0.25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</row>
    <row r="232" spans="1:25" ht="15.75" customHeight="1" x14ac:dyDescent="0.25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</row>
    <row r="233" spans="1:25" ht="15.75" customHeight="1" x14ac:dyDescent="0.25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</row>
    <row r="234" spans="1:25" ht="15.75" customHeight="1" x14ac:dyDescent="0.25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</row>
    <row r="235" spans="1:25" ht="15.75" customHeight="1" x14ac:dyDescent="0.25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</row>
    <row r="236" spans="1:25" ht="15.75" customHeight="1" x14ac:dyDescent="0.25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</row>
    <row r="237" spans="1:25" ht="15.75" customHeight="1" x14ac:dyDescent="0.25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</row>
    <row r="238" spans="1:25" ht="15.75" customHeight="1" x14ac:dyDescent="0.25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</row>
    <row r="239" spans="1:25" ht="15.75" customHeight="1" x14ac:dyDescent="0.25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</row>
    <row r="240" spans="1:25" ht="15.75" customHeight="1" x14ac:dyDescent="0.25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</row>
    <row r="241" spans="1:25" ht="15.75" customHeight="1" x14ac:dyDescent="0.25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</row>
    <row r="242" spans="1:25" ht="15.75" customHeight="1" x14ac:dyDescent="0.25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</row>
    <row r="243" spans="1:25" ht="15.75" customHeight="1" x14ac:dyDescent="0.25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</row>
    <row r="244" spans="1:25" ht="15.75" customHeight="1" x14ac:dyDescent="0.25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</row>
    <row r="245" spans="1:25" ht="15.75" customHeight="1" x14ac:dyDescent="0.25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</row>
    <row r="246" spans="1:25" ht="15.75" customHeight="1" x14ac:dyDescent="0.25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</row>
    <row r="247" spans="1:25" ht="15.75" customHeight="1" x14ac:dyDescent="0.25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</row>
    <row r="248" spans="1:25" ht="15.75" customHeight="1" x14ac:dyDescent="0.25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</row>
    <row r="249" spans="1:25" ht="15.75" customHeight="1" x14ac:dyDescent="0.25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</row>
    <row r="250" spans="1:25" ht="15.75" customHeight="1" x14ac:dyDescent="0.25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</row>
    <row r="251" spans="1:25" ht="15.75" customHeight="1" x14ac:dyDescent="0.25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</row>
    <row r="252" spans="1:25" ht="15.75" customHeight="1" x14ac:dyDescent="0.25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</row>
    <row r="253" spans="1:25" ht="15.75" customHeight="1" x14ac:dyDescent="0.25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</row>
    <row r="254" spans="1:25" ht="15.75" customHeight="1" x14ac:dyDescent="0.25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</row>
    <row r="255" spans="1:25" ht="15.75" customHeight="1" x14ac:dyDescent="0.25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</row>
    <row r="256" spans="1:25" ht="15.75" customHeight="1" x14ac:dyDescent="0.25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</row>
    <row r="257" spans="1:25" ht="15.75" customHeight="1" x14ac:dyDescent="0.25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</row>
    <row r="258" spans="1:25" ht="15.75" customHeight="1" x14ac:dyDescent="0.25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</row>
    <row r="259" spans="1:25" ht="15.75" customHeight="1" x14ac:dyDescent="0.25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</row>
    <row r="260" spans="1:25" ht="15.75" customHeight="1" x14ac:dyDescent="0.25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</row>
    <row r="261" spans="1:25" ht="15.75" customHeight="1" x14ac:dyDescent="0.25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</row>
    <row r="262" spans="1:25" ht="15.75" customHeight="1" x14ac:dyDescent="0.25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</row>
    <row r="263" spans="1:25" ht="15.75" customHeight="1" x14ac:dyDescent="0.25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</row>
    <row r="264" spans="1:25" ht="15.75" customHeight="1" x14ac:dyDescent="0.25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</row>
    <row r="265" spans="1:25" ht="15.75" customHeight="1" x14ac:dyDescent="0.25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</row>
    <row r="266" spans="1:25" ht="15.75" customHeight="1" x14ac:dyDescent="0.25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</row>
    <row r="267" spans="1:25" ht="15.75" customHeight="1" x14ac:dyDescent="0.25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</row>
    <row r="268" spans="1:25" ht="15.75" customHeight="1" x14ac:dyDescent="0.25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</row>
    <row r="269" spans="1:25" ht="15.75" customHeight="1" x14ac:dyDescent="0.25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</row>
    <row r="270" spans="1:25" ht="15.75" customHeight="1" x14ac:dyDescent="0.25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</row>
    <row r="271" spans="1:25" ht="15.75" customHeight="1" x14ac:dyDescent="0.25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</row>
    <row r="272" spans="1:25" ht="15.75" customHeight="1" x14ac:dyDescent="0.25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</row>
    <row r="273" spans="1:25" ht="15.75" customHeight="1" x14ac:dyDescent="0.25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</row>
    <row r="274" spans="1:25" ht="15.75" customHeight="1" x14ac:dyDescent="0.25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</row>
    <row r="275" spans="1:25" ht="15.75" customHeight="1" x14ac:dyDescent="0.25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</row>
    <row r="276" spans="1:25" ht="15.75" customHeight="1" x14ac:dyDescent="0.25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</row>
    <row r="277" spans="1:25" ht="15.75" customHeight="1" x14ac:dyDescent="0.25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</row>
    <row r="278" spans="1:25" ht="15.75" customHeight="1" x14ac:dyDescent="0.25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</row>
    <row r="279" spans="1:25" ht="15.75" customHeight="1" x14ac:dyDescent="0.25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</row>
    <row r="280" spans="1:25" ht="15.75" customHeight="1" x14ac:dyDescent="0.25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</row>
    <row r="281" spans="1:25" ht="15.75" customHeight="1" x14ac:dyDescent="0.25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</row>
    <row r="282" spans="1:25" ht="15.75" customHeight="1" x14ac:dyDescent="0.25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</row>
    <row r="283" spans="1:25" ht="15.75" customHeight="1" x14ac:dyDescent="0.25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</row>
    <row r="284" spans="1:25" ht="15.75" customHeight="1" x14ac:dyDescent="0.25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</row>
    <row r="285" spans="1:25" ht="15.75" customHeight="1" x14ac:dyDescent="0.25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</row>
    <row r="286" spans="1:25" ht="15.75" customHeight="1" x14ac:dyDescent="0.25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</row>
    <row r="287" spans="1:25" ht="15.75" customHeight="1" x14ac:dyDescent="0.25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</row>
    <row r="288" spans="1:25" ht="15.75" customHeight="1" x14ac:dyDescent="0.25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</row>
    <row r="289" spans="1:25" ht="15.75" customHeight="1" x14ac:dyDescent="0.25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</row>
    <row r="290" spans="1:25" ht="15.75" customHeight="1" x14ac:dyDescent="0.25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</row>
    <row r="291" spans="1:25" ht="15.75" customHeight="1" x14ac:dyDescent="0.25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</row>
    <row r="292" spans="1:25" ht="15.75" customHeight="1" x14ac:dyDescent="0.25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</row>
    <row r="293" spans="1:25" ht="15.75" customHeight="1" x14ac:dyDescent="0.25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</row>
    <row r="294" spans="1:25" ht="15.75" customHeight="1" x14ac:dyDescent="0.25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</row>
    <row r="295" spans="1:25" ht="15.75" customHeight="1" x14ac:dyDescent="0.25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</row>
    <row r="296" spans="1:25" ht="15.75" customHeight="1" x14ac:dyDescent="0.25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</row>
    <row r="297" spans="1:25" ht="15.75" customHeight="1" x14ac:dyDescent="0.25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</row>
    <row r="298" spans="1:25" ht="15.75" customHeight="1" x14ac:dyDescent="0.25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</row>
    <row r="299" spans="1:25" ht="15.75" customHeight="1" x14ac:dyDescent="0.25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</row>
    <row r="300" spans="1:25" ht="15.75" customHeight="1" x14ac:dyDescent="0.25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</row>
    <row r="301" spans="1:25" ht="15.75" customHeight="1" x14ac:dyDescent="0.25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</row>
    <row r="302" spans="1:25" ht="15.75" customHeight="1" x14ac:dyDescent="0.25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</row>
    <row r="303" spans="1:25" ht="15.75" customHeight="1" x14ac:dyDescent="0.25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</row>
    <row r="304" spans="1:25" ht="15.75" customHeight="1" x14ac:dyDescent="0.25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</row>
    <row r="305" spans="1:25" ht="15.75" customHeight="1" x14ac:dyDescent="0.25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</row>
    <row r="306" spans="1:25" ht="15.75" customHeight="1" x14ac:dyDescent="0.25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</row>
    <row r="307" spans="1:25" ht="15.75" customHeight="1" x14ac:dyDescent="0.25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</row>
    <row r="308" spans="1:25" ht="15.75" customHeight="1" x14ac:dyDescent="0.25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</row>
    <row r="309" spans="1:25" ht="15.75" customHeight="1" x14ac:dyDescent="0.25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</row>
    <row r="310" spans="1:25" ht="15.75" customHeight="1" x14ac:dyDescent="0.25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</row>
    <row r="311" spans="1:25" ht="15.75" customHeight="1" x14ac:dyDescent="0.25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</row>
    <row r="312" spans="1:25" ht="15.75" customHeight="1" x14ac:dyDescent="0.25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</row>
    <row r="313" spans="1:25" ht="15.75" customHeight="1" x14ac:dyDescent="0.25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</row>
    <row r="314" spans="1:25" ht="15.75" customHeight="1" x14ac:dyDescent="0.25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</row>
    <row r="315" spans="1:25" ht="15.75" customHeight="1" x14ac:dyDescent="0.25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</row>
    <row r="316" spans="1:25" ht="15.75" customHeight="1" x14ac:dyDescent="0.25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</row>
    <row r="317" spans="1:25" ht="15.75" customHeight="1" x14ac:dyDescent="0.25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</row>
    <row r="318" spans="1:25" ht="15.75" customHeight="1" x14ac:dyDescent="0.25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</row>
    <row r="319" spans="1:25" ht="15.75" customHeight="1" x14ac:dyDescent="0.25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</row>
    <row r="320" spans="1:25" ht="15.75" customHeight="1" x14ac:dyDescent="0.25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</row>
    <row r="321" spans="1:25" ht="15.75" customHeight="1" x14ac:dyDescent="0.25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</row>
    <row r="322" spans="1:25" ht="15.75" customHeight="1" x14ac:dyDescent="0.25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</row>
    <row r="323" spans="1:25" ht="15.75" customHeight="1" x14ac:dyDescent="0.25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</row>
    <row r="324" spans="1:25" ht="15.75" customHeight="1" x14ac:dyDescent="0.25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</row>
    <row r="325" spans="1:25" ht="15.75" customHeight="1" x14ac:dyDescent="0.25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</row>
    <row r="326" spans="1:25" ht="15.75" customHeight="1" x14ac:dyDescent="0.25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</row>
    <row r="327" spans="1:25" ht="15.75" customHeight="1" x14ac:dyDescent="0.25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</row>
    <row r="328" spans="1:25" ht="15.75" customHeight="1" x14ac:dyDescent="0.25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</row>
    <row r="329" spans="1:25" ht="15.75" customHeight="1" x14ac:dyDescent="0.25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</row>
    <row r="330" spans="1:25" ht="15.75" customHeight="1" x14ac:dyDescent="0.25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</row>
    <row r="331" spans="1:25" ht="15.75" customHeight="1" x14ac:dyDescent="0.25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</row>
    <row r="332" spans="1:25" ht="15.75" customHeight="1" x14ac:dyDescent="0.25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</row>
    <row r="333" spans="1:25" ht="15.75" customHeight="1" x14ac:dyDescent="0.25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</row>
    <row r="334" spans="1:25" ht="15.75" customHeight="1" x14ac:dyDescent="0.25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</row>
    <row r="335" spans="1:25" ht="15.75" customHeight="1" x14ac:dyDescent="0.25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</row>
    <row r="336" spans="1:25" ht="15.75" customHeight="1" x14ac:dyDescent="0.25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</row>
    <row r="337" spans="1:25" ht="15.75" customHeight="1" x14ac:dyDescent="0.25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</row>
    <row r="338" spans="1:25" ht="15.75" customHeight="1" x14ac:dyDescent="0.25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</row>
    <row r="339" spans="1:25" ht="15.75" customHeight="1" x14ac:dyDescent="0.25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</row>
    <row r="340" spans="1:25" ht="15.75" customHeight="1" x14ac:dyDescent="0.25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</row>
    <row r="341" spans="1:25" ht="15.75" customHeight="1" x14ac:dyDescent="0.25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</row>
    <row r="342" spans="1:25" ht="15.75" customHeight="1" x14ac:dyDescent="0.25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</row>
    <row r="343" spans="1:25" ht="15.75" customHeight="1" x14ac:dyDescent="0.25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</row>
    <row r="344" spans="1:25" ht="15.75" customHeight="1" x14ac:dyDescent="0.25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</row>
    <row r="345" spans="1:25" ht="15.75" customHeight="1" x14ac:dyDescent="0.25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</row>
    <row r="346" spans="1:25" ht="15.75" customHeight="1" x14ac:dyDescent="0.25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</row>
    <row r="347" spans="1:25" ht="15.75" customHeight="1" x14ac:dyDescent="0.25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</row>
    <row r="348" spans="1:25" ht="15.75" customHeight="1" x14ac:dyDescent="0.25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</row>
    <row r="349" spans="1:25" ht="15.75" customHeight="1" x14ac:dyDescent="0.25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</row>
    <row r="350" spans="1:25" ht="15.75" customHeight="1" x14ac:dyDescent="0.25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</row>
    <row r="351" spans="1:25" ht="15.75" customHeight="1" x14ac:dyDescent="0.25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</row>
    <row r="352" spans="1:25" ht="15.75" customHeight="1" x14ac:dyDescent="0.25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</row>
    <row r="353" spans="1:25" ht="15.75" customHeight="1" x14ac:dyDescent="0.25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</row>
    <row r="354" spans="1:25" ht="15.75" customHeight="1" x14ac:dyDescent="0.25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</row>
    <row r="355" spans="1:25" ht="15.75" customHeight="1" x14ac:dyDescent="0.25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</row>
    <row r="356" spans="1:25" ht="15.75" customHeight="1" x14ac:dyDescent="0.25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</row>
    <row r="357" spans="1:25" ht="15.75" customHeight="1" x14ac:dyDescent="0.25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</row>
    <row r="358" spans="1:25" ht="15.75" customHeight="1" x14ac:dyDescent="0.25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</row>
    <row r="359" spans="1:25" ht="15.75" customHeight="1" x14ac:dyDescent="0.25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</row>
    <row r="360" spans="1:25" ht="15.75" customHeight="1" x14ac:dyDescent="0.25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</row>
    <row r="361" spans="1:25" ht="15.75" customHeight="1" x14ac:dyDescent="0.25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</row>
    <row r="362" spans="1:25" ht="15.75" customHeight="1" x14ac:dyDescent="0.25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</row>
    <row r="363" spans="1:25" ht="15.75" customHeight="1" x14ac:dyDescent="0.25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</row>
    <row r="364" spans="1:25" ht="15.75" customHeight="1" x14ac:dyDescent="0.25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</row>
    <row r="365" spans="1:25" ht="15.75" customHeight="1" x14ac:dyDescent="0.25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</row>
    <row r="366" spans="1:25" ht="15.75" customHeight="1" x14ac:dyDescent="0.25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</row>
    <row r="367" spans="1:25" ht="15.75" customHeight="1" x14ac:dyDescent="0.25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</row>
    <row r="368" spans="1:25" ht="15.75" customHeight="1" x14ac:dyDescent="0.25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</row>
    <row r="369" spans="1:25" ht="15.75" customHeight="1" x14ac:dyDescent="0.25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</row>
    <row r="370" spans="1:25" ht="15.75" customHeight="1" x14ac:dyDescent="0.25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</row>
    <row r="371" spans="1:25" ht="15.75" customHeight="1" x14ac:dyDescent="0.25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</row>
    <row r="372" spans="1:25" ht="15.75" customHeight="1" x14ac:dyDescent="0.25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</row>
    <row r="373" spans="1:25" ht="15.75" customHeight="1" x14ac:dyDescent="0.25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</row>
    <row r="374" spans="1:25" ht="15.75" customHeight="1" x14ac:dyDescent="0.25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</row>
    <row r="375" spans="1:25" ht="15.75" customHeight="1" x14ac:dyDescent="0.25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</row>
    <row r="376" spans="1:25" ht="15.75" customHeight="1" x14ac:dyDescent="0.25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</row>
    <row r="377" spans="1:25" ht="15.75" customHeight="1" x14ac:dyDescent="0.25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</row>
    <row r="378" spans="1:25" ht="15.75" customHeight="1" x14ac:dyDescent="0.25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</row>
    <row r="379" spans="1:25" ht="15.75" customHeight="1" x14ac:dyDescent="0.25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</row>
    <row r="380" spans="1:25" ht="15.75" customHeight="1" x14ac:dyDescent="0.25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</row>
    <row r="381" spans="1:25" ht="15.75" customHeight="1" x14ac:dyDescent="0.25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</row>
    <row r="382" spans="1:25" ht="15.75" customHeight="1" x14ac:dyDescent="0.25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</row>
    <row r="383" spans="1:25" ht="15.75" customHeight="1" x14ac:dyDescent="0.25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</row>
    <row r="384" spans="1:25" ht="15.75" customHeight="1" x14ac:dyDescent="0.25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</row>
    <row r="385" spans="1:25" ht="15.75" customHeight="1" x14ac:dyDescent="0.25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</row>
    <row r="386" spans="1:25" ht="15.75" customHeight="1" x14ac:dyDescent="0.25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</row>
    <row r="387" spans="1:25" ht="15.75" customHeight="1" x14ac:dyDescent="0.25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</row>
    <row r="388" spans="1:25" ht="15.75" customHeight="1" x14ac:dyDescent="0.25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</row>
    <row r="389" spans="1:25" ht="15.75" customHeight="1" x14ac:dyDescent="0.25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</row>
    <row r="390" spans="1:25" ht="15.75" customHeight="1" x14ac:dyDescent="0.25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</row>
    <row r="391" spans="1:25" ht="15.75" customHeight="1" x14ac:dyDescent="0.25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</row>
    <row r="392" spans="1:25" ht="15.75" customHeight="1" x14ac:dyDescent="0.25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</row>
    <row r="393" spans="1:25" ht="15.75" customHeight="1" x14ac:dyDescent="0.25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</row>
    <row r="394" spans="1:25" ht="15.75" customHeight="1" x14ac:dyDescent="0.25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</row>
    <row r="395" spans="1:25" ht="15.75" customHeight="1" x14ac:dyDescent="0.25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</row>
    <row r="396" spans="1:25" ht="15.75" customHeight="1" x14ac:dyDescent="0.25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</row>
    <row r="397" spans="1:25" ht="15.75" customHeight="1" x14ac:dyDescent="0.25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</row>
    <row r="398" spans="1:25" ht="15.75" customHeight="1" x14ac:dyDescent="0.25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</row>
    <row r="399" spans="1:25" ht="15.75" customHeight="1" x14ac:dyDescent="0.25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</row>
    <row r="400" spans="1:25" ht="15.75" customHeight="1" x14ac:dyDescent="0.25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</row>
    <row r="401" spans="1:25" ht="15.75" customHeight="1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</row>
    <row r="402" spans="1:25" ht="15.75" customHeight="1" x14ac:dyDescent="0.25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</row>
    <row r="403" spans="1:25" ht="15.75" customHeight="1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</row>
    <row r="404" spans="1:25" ht="15.75" customHeight="1" x14ac:dyDescent="0.25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</row>
    <row r="405" spans="1:25" ht="15.75" customHeight="1" x14ac:dyDescent="0.25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</row>
    <row r="406" spans="1:25" ht="15.75" customHeight="1" x14ac:dyDescent="0.25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</row>
    <row r="407" spans="1:25" ht="15.75" customHeight="1" x14ac:dyDescent="0.25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</row>
    <row r="408" spans="1:25" ht="15.75" customHeight="1" x14ac:dyDescent="0.25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</row>
    <row r="409" spans="1:25" ht="15.75" customHeight="1" x14ac:dyDescent="0.25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</row>
    <row r="410" spans="1:25" ht="15.75" customHeight="1" x14ac:dyDescent="0.25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</row>
    <row r="411" spans="1:25" ht="15.75" customHeight="1" x14ac:dyDescent="0.25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</row>
    <row r="412" spans="1:25" ht="15.75" customHeight="1" x14ac:dyDescent="0.25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</row>
    <row r="413" spans="1:25" ht="15.75" customHeight="1" x14ac:dyDescent="0.25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</row>
    <row r="414" spans="1:25" ht="15.75" customHeight="1" x14ac:dyDescent="0.25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</row>
    <row r="415" spans="1:25" ht="15.75" customHeight="1" x14ac:dyDescent="0.25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</row>
    <row r="416" spans="1:25" ht="15.75" customHeight="1" x14ac:dyDescent="0.25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</row>
    <row r="417" spans="1:25" ht="15.75" customHeight="1" x14ac:dyDescent="0.25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</row>
    <row r="418" spans="1:25" ht="15.75" customHeight="1" x14ac:dyDescent="0.25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</row>
    <row r="419" spans="1:25" ht="15.75" customHeight="1" x14ac:dyDescent="0.25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</row>
    <row r="420" spans="1:25" ht="15.75" customHeight="1" x14ac:dyDescent="0.25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</row>
    <row r="421" spans="1:25" ht="15.75" customHeight="1" x14ac:dyDescent="0.25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</row>
    <row r="422" spans="1:25" ht="15.75" customHeight="1" x14ac:dyDescent="0.25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</row>
    <row r="423" spans="1:25" ht="15.75" customHeight="1" x14ac:dyDescent="0.25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</row>
    <row r="424" spans="1:25" ht="15.75" customHeight="1" x14ac:dyDescent="0.25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</row>
    <row r="425" spans="1:25" ht="15.75" customHeight="1" x14ac:dyDescent="0.25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</row>
    <row r="426" spans="1:25" ht="15.75" customHeight="1" x14ac:dyDescent="0.25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</row>
    <row r="427" spans="1:25" ht="15.75" customHeight="1" x14ac:dyDescent="0.25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</row>
    <row r="428" spans="1:25" ht="15.75" customHeight="1" x14ac:dyDescent="0.25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</row>
    <row r="429" spans="1:25" ht="15.75" customHeight="1" x14ac:dyDescent="0.25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</row>
    <row r="430" spans="1:25" ht="15.75" customHeight="1" x14ac:dyDescent="0.25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</row>
    <row r="431" spans="1:25" ht="15.75" customHeight="1" x14ac:dyDescent="0.25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</row>
    <row r="432" spans="1:25" ht="15.75" customHeight="1" x14ac:dyDescent="0.25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</row>
    <row r="433" spans="1:25" ht="15.75" customHeight="1" x14ac:dyDescent="0.25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</row>
    <row r="434" spans="1:25" ht="15.75" customHeight="1" x14ac:dyDescent="0.25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</row>
    <row r="435" spans="1:25" ht="15.75" customHeight="1" x14ac:dyDescent="0.25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</row>
    <row r="436" spans="1:25" ht="15.75" customHeight="1" x14ac:dyDescent="0.25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</row>
    <row r="437" spans="1:25" ht="15.75" customHeight="1" x14ac:dyDescent="0.25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</row>
    <row r="438" spans="1:25" ht="15.75" customHeight="1" x14ac:dyDescent="0.25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</row>
    <row r="439" spans="1:25" ht="15.75" customHeight="1" x14ac:dyDescent="0.25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</row>
    <row r="440" spans="1:25" ht="15.75" customHeight="1" x14ac:dyDescent="0.25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</row>
    <row r="441" spans="1:25" ht="15.75" customHeight="1" x14ac:dyDescent="0.25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</row>
    <row r="442" spans="1:25" ht="15.75" customHeight="1" x14ac:dyDescent="0.25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</row>
    <row r="443" spans="1:25" ht="15.75" customHeight="1" x14ac:dyDescent="0.25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</row>
    <row r="444" spans="1:25" ht="15.75" customHeight="1" x14ac:dyDescent="0.25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</row>
    <row r="445" spans="1:25" ht="15.75" customHeight="1" x14ac:dyDescent="0.25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</row>
    <row r="446" spans="1:25" ht="15.75" customHeight="1" x14ac:dyDescent="0.25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</row>
    <row r="447" spans="1:25" ht="15.75" customHeight="1" x14ac:dyDescent="0.25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</row>
    <row r="448" spans="1:25" ht="15.75" customHeight="1" x14ac:dyDescent="0.25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</row>
    <row r="449" spans="1:25" ht="15.75" customHeight="1" x14ac:dyDescent="0.25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</row>
    <row r="450" spans="1:25" ht="15.75" customHeight="1" x14ac:dyDescent="0.25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</row>
    <row r="451" spans="1:25" ht="15.75" customHeight="1" x14ac:dyDescent="0.25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</row>
    <row r="452" spans="1:25" ht="15.75" customHeight="1" x14ac:dyDescent="0.25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</row>
    <row r="453" spans="1:25" ht="15.75" customHeight="1" x14ac:dyDescent="0.25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</row>
    <row r="454" spans="1:25" ht="15.75" customHeight="1" x14ac:dyDescent="0.25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</row>
    <row r="455" spans="1:25" ht="15.75" customHeight="1" x14ac:dyDescent="0.25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</row>
    <row r="456" spans="1:25" ht="15.75" customHeight="1" x14ac:dyDescent="0.25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</row>
    <row r="457" spans="1:25" ht="15.75" customHeight="1" x14ac:dyDescent="0.25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</row>
    <row r="458" spans="1:25" ht="15.75" customHeight="1" x14ac:dyDescent="0.25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</row>
    <row r="459" spans="1:25" ht="15.75" customHeight="1" x14ac:dyDescent="0.25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</row>
    <row r="460" spans="1:25" ht="15.75" customHeight="1" x14ac:dyDescent="0.25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</row>
    <row r="461" spans="1:25" ht="15.75" customHeight="1" x14ac:dyDescent="0.25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</row>
    <row r="462" spans="1:25" ht="15.75" customHeight="1" x14ac:dyDescent="0.25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</row>
    <row r="463" spans="1:25" ht="15.75" customHeight="1" x14ac:dyDescent="0.25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</row>
    <row r="464" spans="1:25" ht="15.75" customHeight="1" x14ac:dyDescent="0.25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</row>
    <row r="465" spans="1:25" ht="15.75" customHeight="1" x14ac:dyDescent="0.25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</row>
    <row r="466" spans="1:25" ht="15.75" customHeight="1" x14ac:dyDescent="0.25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</row>
    <row r="467" spans="1:25" ht="15.75" customHeight="1" x14ac:dyDescent="0.25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</row>
    <row r="468" spans="1:25" ht="15.75" customHeight="1" x14ac:dyDescent="0.25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</row>
    <row r="469" spans="1:25" ht="15.75" customHeight="1" x14ac:dyDescent="0.25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</row>
    <row r="470" spans="1:25" ht="15.75" customHeight="1" x14ac:dyDescent="0.25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</row>
    <row r="471" spans="1:25" ht="15.75" customHeight="1" x14ac:dyDescent="0.25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</row>
    <row r="472" spans="1:25" ht="15.75" customHeight="1" x14ac:dyDescent="0.25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</row>
    <row r="473" spans="1:25" ht="15.75" customHeight="1" x14ac:dyDescent="0.25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</row>
    <row r="474" spans="1:25" ht="15.75" customHeight="1" x14ac:dyDescent="0.25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</row>
    <row r="475" spans="1:25" ht="15.75" customHeight="1" x14ac:dyDescent="0.25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</row>
    <row r="476" spans="1:25" ht="15.75" customHeight="1" x14ac:dyDescent="0.25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</row>
    <row r="477" spans="1:25" ht="15.75" customHeight="1" x14ac:dyDescent="0.25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</row>
    <row r="478" spans="1:25" ht="15.75" customHeight="1" x14ac:dyDescent="0.25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</row>
    <row r="479" spans="1:25" ht="15.75" customHeight="1" x14ac:dyDescent="0.25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</row>
    <row r="480" spans="1:25" ht="15.75" customHeight="1" x14ac:dyDescent="0.25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</row>
    <row r="481" spans="1:25" ht="15.75" customHeight="1" x14ac:dyDescent="0.25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</row>
    <row r="482" spans="1:25" ht="15.75" customHeight="1" x14ac:dyDescent="0.25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</row>
    <row r="483" spans="1:25" ht="15.75" customHeight="1" x14ac:dyDescent="0.25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</row>
    <row r="484" spans="1:25" ht="15.75" customHeight="1" x14ac:dyDescent="0.25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</row>
    <row r="485" spans="1:25" ht="15.75" customHeight="1" x14ac:dyDescent="0.25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</row>
    <row r="486" spans="1:25" ht="15.75" customHeight="1" x14ac:dyDescent="0.25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</row>
    <row r="487" spans="1:25" ht="15.75" customHeight="1" x14ac:dyDescent="0.25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</row>
    <row r="488" spans="1:25" ht="15.75" customHeight="1" x14ac:dyDescent="0.25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</row>
    <row r="489" spans="1:25" ht="15.75" customHeight="1" x14ac:dyDescent="0.25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</row>
    <row r="490" spans="1:25" ht="15.75" customHeight="1" x14ac:dyDescent="0.25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</row>
    <row r="491" spans="1:25" ht="15.75" customHeight="1" x14ac:dyDescent="0.25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</row>
    <row r="492" spans="1:25" ht="15.75" customHeight="1" x14ac:dyDescent="0.25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</row>
    <row r="493" spans="1:25" ht="15.75" customHeight="1" x14ac:dyDescent="0.25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</row>
    <row r="494" spans="1:25" ht="15.75" customHeight="1" x14ac:dyDescent="0.25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</row>
    <row r="495" spans="1:25" ht="15.75" customHeight="1" x14ac:dyDescent="0.25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</row>
    <row r="496" spans="1:25" ht="15.75" customHeight="1" x14ac:dyDescent="0.25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</row>
    <row r="497" spans="1:25" ht="15.75" customHeight="1" x14ac:dyDescent="0.25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</row>
    <row r="498" spans="1:25" ht="15.75" customHeight="1" x14ac:dyDescent="0.25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</row>
    <row r="499" spans="1:25" ht="15.75" customHeight="1" x14ac:dyDescent="0.25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</row>
    <row r="500" spans="1:25" ht="15.75" customHeight="1" x14ac:dyDescent="0.25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</row>
    <row r="501" spans="1:25" ht="15.75" customHeight="1" x14ac:dyDescent="0.25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</row>
    <row r="502" spans="1:25" ht="15.75" customHeight="1" x14ac:dyDescent="0.25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</row>
    <row r="503" spans="1:25" ht="15.75" customHeight="1" x14ac:dyDescent="0.25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</row>
    <row r="504" spans="1:25" ht="15.75" customHeight="1" x14ac:dyDescent="0.25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</row>
    <row r="505" spans="1:25" ht="15.75" customHeight="1" x14ac:dyDescent="0.25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</row>
    <row r="506" spans="1:25" ht="15.75" customHeight="1" x14ac:dyDescent="0.25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</row>
    <row r="507" spans="1:25" ht="15.75" customHeight="1" x14ac:dyDescent="0.25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</row>
    <row r="508" spans="1:25" ht="15.75" customHeight="1" x14ac:dyDescent="0.25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</row>
    <row r="509" spans="1:25" ht="15.75" customHeight="1" x14ac:dyDescent="0.25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</row>
    <row r="510" spans="1:25" ht="15.75" customHeight="1" x14ac:dyDescent="0.25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</row>
    <row r="511" spans="1:25" ht="15.75" customHeight="1" x14ac:dyDescent="0.25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</row>
    <row r="512" spans="1:25" ht="15.75" customHeight="1" x14ac:dyDescent="0.25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</row>
    <row r="513" spans="1:25" ht="15.75" customHeight="1" x14ac:dyDescent="0.25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</row>
    <row r="514" spans="1:25" ht="15.75" customHeight="1" x14ac:dyDescent="0.25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</row>
    <row r="515" spans="1:25" ht="15.75" customHeight="1" x14ac:dyDescent="0.25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</row>
    <row r="516" spans="1:25" ht="15.75" customHeight="1" x14ac:dyDescent="0.25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</row>
    <row r="517" spans="1:25" ht="15.75" customHeight="1" x14ac:dyDescent="0.25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</row>
    <row r="518" spans="1:25" ht="15.75" customHeight="1" x14ac:dyDescent="0.25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</row>
    <row r="519" spans="1:25" ht="15.75" customHeight="1" x14ac:dyDescent="0.25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</row>
    <row r="520" spans="1:25" ht="15.75" customHeight="1" x14ac:dyDescent="0.25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</row>
    <row r="521" spans="1:25" ht="15.75" customHeight="1" x14ac:dyDescent="0.25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</row>
    <row r="522" spans="1:25" ht="15.75" customHeight="1" x14ac:dyDescent="0.25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</row>
    <row r="523" spans="1:25" ht="15.75" customHeight="1" x14ac:dyDescent="0.25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</row>
    <row r="524" spans="1:25" ht="15.75" customHeight="1" x14ac:dyDescent="0.25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</row>
    <row r="525" spans="1:25" ht="15.75" customHeight="1" x14ac:dyDescent="0.25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</row>
    <row r="526" spans="1:25" ht="15.75" customHeight="1" x14ac:dyDescent="0.25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</row>
    <row r="527" spans="1:25" ht="15.75" customHeight="1" x14ac:dyDescent="0.25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</row>
    <row r="528" spans="1:25" ht="15.75" customHeight="1" x14ac:dyDescent="0.25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</row>
    <row r="529" spans="1:25" ht="15.75" customHeight="1" x14ac:dyDescent="0.25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</row>
    <row r="530" spans="1:25" ht="15.75" customHeight="1" x14ac:dyDescent="0.25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</row>
    <row r="531" spans="1:25" ht="15.75" customHeight="1" x14ac:dyDescent="0.25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</row>
    <row r="532" spans="1:25" ht="15.75" customHeight="1" x14ac:dyDescent="0.25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</row>
    <row r="533" spans="1:25" ht="15.75" customHeight="1" x14ac:dyDescent="0.25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</row>
    <row r="534" spans="1:25" ht="15.75" customHeight="1" x14ac:dyDescent="0.25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</row>
    <row r="535" spans="1:25" ht="15.75" customHeight="1" x14ac:dyDescent="0.25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</row>
    <row r="536" spans="1:25" ht="15.75" customHeight="1" x14ac:dyDescent="0.25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</row>
    <row r="537" spans="1:25" ht="15.75" customHeight="1" x14ac:dyDescent="0.25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</row>
    <row r="538" spans="1:25" ht="15.75" customHeight="1" x14ac:dyDescent="0.25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</row>
    <row r="539" spans="1:25" ht="15.75" customHeight="1" x14ac:dyDescent="0.25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</row>
    <row r="540" spans="1:25" ht="15.75" customHeight="1" x14ac:dyDescent="0.25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</row>
    <row r="541" spans="1:25" ht="15.75" customHeight="1" x14ac:dyDescent="0.25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</row>
    <row r="542" spans="1:25" ht="15.75" customHeight="1" x14ac:dyDescent="0.25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</row>
    <row r="543" spans="1:25" ht="15.75" customHeight="1" x14ac:dyDescent="0.25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</row>
    <row r="544" spans="1:25" ht="15.75" customHeight="1" x14ac:dyDescent="0.25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</row>
    <row r="545" spans="1:25" ht="15.75" customHeight="1" x14ac:dyDescent="0.25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</row>
    <row r="546" spans="1:25" ht="15.75" customHeight="1" x14ac:dyDescent="0.25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</row>
    <row r="547" spans="1:25" ht="15.75" customHeight="1" x14ac:dyDescent="0.25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</row>
    <row r="548" spans="1:25" ht="15.75" customHeight="1" x14ac:dyDescent="0.25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</row>
    <row r="549" spans="1:25" ht="15.75" customHeight="1" x14ac:dyDescent="0.25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</row>
    <row r="550" spans="1:25" ht="15.75" customHeight="1" x14ac:dyDescent="0.25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</row>
    <row r="551" spans="1:25" ht="15.75" customHeight="1" x14ac:dyDescent="0.25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</row>
    <row r="552" spans="1:25" ht="15.75" customHeight="1" x14ac:dyDescent="0.25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</row>
    <row r="553" spans="1:25" ht="15.75" customHeight="1" x14ac:dyDescent="0.25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</row>
    <row r="554" spans="1:25" ht="15.75" customHeight="1" x14ac:dyDescent="0.25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</row>
    <row r="555" spans="1:25" ht="15.75" customHeight="1" x14ac:dyDescent="0.25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</row>
    <row r="556" spans="1:25" ht="15.75" customHeight="1" x14ac:dyDescent="0.25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</row>
    <row r="557" spans="1:25" ht="15.75" customHeight="1" x14ac:dyDescent="0.25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</row>
    <row r="558" spans="1:25" ht="15.75" customHeight="1" x14ac:dyDescent="0.25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</row>
    <row r="559" spans="1:25" ht="15.75" customHeight="1" x14ac:dyDescent="0.25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</row>
    <row r="560" spans="1:25" ht="15.75" customHeight="1" x14ac:dyDescent="0.25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</row>
    <row r="561" spans="1:25" ht="15.75" customHeight="1" x14ac:dyDescent="0.25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</row>
    <row r="562" spans="1:25" ht="15.75" customHeight="1" x14ac:dyDescent="0.25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</row>
    <row r="563" spans="1:25" ht="15.75" customHeight="1" x14ac:dyDescent="0.25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</row>
    <row r="564" spans="1:25" ht="15.75" customHeight="1" x14ac:dyDescent="0.25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</row>
    <row r="565" spans="1:25" ht="15.75" customHeight="1" x14ac:dyDescent="0.25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</row>
    <row r="566" spans="1:25" ht="15.75" customHeight="1" x14ac:dyDescent="0.25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</row>
    <row r="567" spans="1:25" ht="15.75" customHeight="1" x14ac:dyDescent="0.25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</row>
    <row r="568" spans="1:25" ht="15.75" customHeight="1" x14ac:dyDescent="0.25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</row>
    <row r="569" spans="1:25" ht="15.75" customHeight="1" x14ac:dyDescent="0.25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</row>
    <row r="570" spans="1:25" ht="15.75" customHeight="1" x14ac:dyDescent="0.25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</row>
    <row r="571" spans="1:25" ht="15.75" customHeight="1" x14ac:dyDescent="0.25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</row>
    <row r="572" spans="1:25" ht="15.75" customHeight="1" x14ac:dyDescent="0.25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</row>
    <row r="573" spans="1:25" ht="15.75" customHeight="1" x14ac:dyDescent="0.25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</row>
    <row r="574" spans="1:25" ht="15.75" customHeight="1" x14ac:dyDescent="0.25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</row>
    <row r="575" spans="1:25" ht="15.75" customHeight="1" x14ac:dyDescent="0.25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</row>
    <row r="576" spans="1:25" ht="15.75" customHeight="1" x14ac:dyDescent="0.25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</row>
    <row r="577" spans="1:25" ht="15.75" customHeight="1" x14ac:dyDescent="0.25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</row>
    <row r="578" spans="1:25" ht="15.75" customHeight="1" x14ac:dyDescent="0.25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</row>
    <row r="579" spans="1:25" ht="15.75" customHeight="1" x14ac:dyDescent="0.25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</row>
    <row r="580" spans="1:25" ht="15.75" customHeight="1" x14ac:dyDescent="0.25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</row>
    <row r="581" spans="1:25" ht="15.75" customHeight="1" x14ac:dyDescent="0.25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</row>
    <row r="582" spans="1:25" ht="15.75" customHeight="1" x14ac:dyDescent="0.25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</row>
    <row r="583" spans="1:25" ht="15.75" customHeight="1" x14ac:dyDescent="0.25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</row>
    <row r="584" spans="1:25" ht="15.75" customHeight="1" x14ac:dyDescent="0.25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</row>
    <row r="585" spans="1:25" ht="15.75" customHeight="1" x14ac:dyDescent="0.25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</row>
    <row r="586" spans="1:25" ht="15.75" customHeight="1" x14ac:dyDescent="0.25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</row>
    <row r="587" spans="1:25" ht="15.75" customHeight="1" x14ac:dyDescent="0.25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</row>
    <row r="588" spans="1:25" ht="15.75" customHeight="1" x14ac:dyDescent="0.25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</row>
    <row r="589" spans="1:25" ht="15.75" customHeight="1" x14ac:dyDescent="0.25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</row>
    <row r="590" spans="1:25" ht="15.75" customHeight="1" x14ac:dyDescent="0.25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</row>
    <row r="591" spans="1:25" ht="15.75" customHeight="1" x14ac:dyDescent="0.25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</row>
    <row r="592" spans="1:25" ht="15.75" customHeight="1" x14ac:dyDescent="0.25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</row>
    <row r="593" spans="1:25" ht="15.75" customHeight="1" x14ac:dyDescent="0.25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</row>
    <row r="594" spans="1:25" ht="15.75" customHeight="1" x14ac:dyDescent="0.25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</row>
    <row r="595" spans="1:25" ht="15.75" customHeight="1" x14ac:dyDescent="0.25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</row>
    <row r="596" spans="1:25" ht="15.75" customHeight="1" x14ac:dyDescent="0.25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</row>
    <row r="597" spans="1:25" ht="15.75" customHeight="1" x14ac:dyDescent="0.25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</row>
    <row r="598" spans="1:25" ht="15.75" customHeight="1" x14ac:dyDescent="0.25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</row>
    <row r="599" spans="1:25" ht="15.75" customHeight="1" x14ac:dyDescent="0.25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</row>
    <row r="600" spans="1:25" ht="15.75" customHeight="1" x14ac:dyDescent="0.25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</row>
    <row r="601" spans="1:25" ht="15.75" customHeight="1" x14ac:dyDescent="0.25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</row>
    <row r="602" spans="1:25" ht="15.75" customHeight="1" x14ac:dyDescent="0.25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</row>
    <row r="603" spans="1:25" ht="15.75" customHeight="1" x14ac:dyDescent="0.25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</row>
    <row r="604" spans="1:25" ht="15.75" customHeight="1" x14ac:dyDescent="0.25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</row>
    <row r="605" spans="1:25" ht="15.75" customHeight="1" x14ac:dyDescent="0.25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</row>
    <row r="606" spans="1:25" ht="15.75" customHeight="1" x14ac:dyDescent="0.25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</row>
    <row r="607" spans="1:25" ht="15.75" customHeight="1" x14ac:dyDescent="0.25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</row>
    <row r="608" spans="1:25" ht="15.75" customHeight="1" x14ac:dyDescent="0.25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</row>
    <row r="609" spans="1:25" ht="15.75" customHeight="1" x14ac:dyDescent="0.25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</row>
    <row r="610" spans="1:25" ht="15.75" customHeight="1" x14ac:dyDescent="0.25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</row>
    <row r="611" spans="1:25" ht="15.75" customHeight="1" x14ac:dyDescent="0.25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</row>
    <row r="612" spans="1:25" ht="15.75" customHeight="1" x14ac:dyDescent="0.25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</row>
    <row r="613" spans="1:25" ht="15.75" customHeight="1" x14ac:dyDescent="0.25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</row>
    <row r="614" spans="1:25" ht="15.75" customHeight="1" x14ac:dyDescent="0.25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</row>
    <row r="615" spans="1:25" ht="15.75" customHeight="1" x14ac:dyDescent="0.25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</row>
    <row r="616" spans="1:25" ht="15.75" customHeight="1" x14ac:dyDescent="0.25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</row>
    <row r="617" spans="1:25" ht="15.75" customHeight="1" x14ac:dyDescent="0.25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</row>
    <row r="618" spans="1:25" ht="15.75" customHeight="1" x14ac:dyDescent="0.25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</row>
    <row r="619" spans="1:25" ht="15.75" customHeight="1" x14ac:dyDescent="0.25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</row>
    <row r="620" spans="1:25" ht="15.75" customHeight="1" x14ac:dyDescent="0.25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</row>
    <row r="621" spans="1:25" ht="15.75" customHeight="1" x14ac:dyDescent="0.25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</row>
    <row r="622" spans="1:25" ht="15.75" customHeight="1" x14ac:dyDescent="0.25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</row>
    <row r="623" spans="1:25" ht="15.75" customHeight="1" x14ac:dyDescent="0.25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</row>
    <row r="624" spans="1:25" ht="15.75" customHeight="1" x14ac:dyDescent="0.25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</row>
    <row r="625" spans="1:25" ht="15.75" customHeight="1" x14ac:dyDescent="0.25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</row>
    <row r="626" spans="1:25" ht="15.75" customHeight="1" x14ac:dyDescent="0.25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</row>
    <row r="627" spans="1:25" ht="15.75" customHeight="1" x14ac:dyDescent="0.25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</row>
    <row r="628" spans="1:25" ht="15.75" customHeight="1" x14ac:dyDescent="0.25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</row>
    <row r="629" spans="1:25" ht="15.75" customHeight="1" x14ac:dyDescent="0.25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</row>
    <row r="630" spans="1:25" ht="15.75" customHeight="1" x14ac:dyDescent="0.25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</row>
    <row r="631" spans="1:25" ht="15.75" customHeight="1" x14ac:dyDescent="0.25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</row>
    <row r="632" spans="1:25" ht="15.75" customHeight="1" x14ac:dyDescent="0.25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</row>
    <row r="633" spans="1:25" ht="15.75" customHeight="1" x14ac:dyDescent="0.25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</row>
    <row r="634" spans="1:25" ht="15.75" customHeight="1" x14ac:dyDescent="0.25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</row>
    <row r="635" spans="1:25" ht="15.75" customHeight="1" x14ac:dyDescent="0.25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</row>
    <row r="636" spans="1:25" ht="15.75" customHeight="1" x14ac:dyDescent="0.25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</row>
    <row r="637" spans="1:25" ht="15.75" customHeight="1" x14ac:dyDescent="0.25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</row>
    <row r="638" spans="1:25" ht="15.75" customHeight="1" x14ac:dyDescent="0.25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</row>
    <row r="639" spans="1:25" ht="15.75" customHeight="1" x14ac:dyDescent="0.25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</row>
    <row r="640" spans="1:25" ht="15.75" customHeight="1" x14ac:dyDescent="0.25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</row>
    <row r="641" spans="1:25" ht="15.75" customHeight="1" x14ac:dyDescent="0.25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</row>
    <row r="642" spans="1:25" ht="15.75" customHeight="1" x14ac:dyDescent="0.25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</row>
    <row r="643" spans="1:25" ht="15.75" customHeight="1" x14ac:dyDescent="0.25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</row>
    <row r="644" spans="1:25" ht="15.75" customHeight="1" x14ac:dyDescent="0.25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</row>
    <row r="645" spans="1:25" ht="15.75" customHeight="1" x14ac:dyDescent="0.25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</row>
    <row r="646" spans="1:25" ht="15.75" customHeight="1" x14ac:dyDescent="0.25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</row>
    <row r="647" spans="1:25" ht="15.75" customHeight="1" x14ac:dyDescent="0.25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</row>
    <row r="648" spans="1:25" ht="15.75" customHeight="1" x14ac:dyDescent="0.25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</row>
    <row r="649" spans="1:25" ht="15.75" customHeight="1" x14ac:dyDescent="0.25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</row>
    <row r="650" spans="1:25" ht="15.75" customHeight="1" x14ac:dyDescent="0.25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</row>
    <row r="651" spans="1:25" ht="15.75" customHeight="1" x14ac:dyDescent="0.25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</row>
    <row r="652" spans="1:25" ht="15.75" customHeight="1" x14ac:dyDescent="0.25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</row>
    <row r="653" spans="1:25" ht="15.75" customHeight="1" x14ac:dyDescent="0.25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</row>
    <row r="654" spans="1:25" ht="15.75" customHeight="1" x14ac:dyDescent="0.25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</row>
    <row r="655" spans="1:25" ht="15.75" customHeight="1" x14ac:dyDescent="0.25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</row>
    <row r="656" spans="1:25" ht="15.75" customHeight="1" x14ac:dyDescent="0.25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</row>
    <row r="657" spans="1:25" ht="15.75" customHeight="1" x14ac:dyDescent="0.25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</row>
    <row r="658" spans="1:25" ht="15.75" customHeight="1" x14ac:dyDescent="0.25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</row>
    <row r="659" spans="1:25" ht="15.75" customHeight="1" x14ac:dyDescent="0.25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</row>
    <row r="660" spans="1:25" ht="15.75" customHeight="1" x14ac:dyDescent="0.25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</row>
    <row r="661" spans="1:25" ht="15.75" customHeight="1" x14ac:dyDescent="0.25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</row>
    <row r="662" spans="1:25" ht="15.75" customHeight="1" x14ac:dyDescent="0.25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</row>
    <row r="663" spans="1:25" ht="15.75" customHeight="1" x14ac:dyDescent="0.25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</row>
    <row r="664" spans="1:25" ht="15.75" customHeight="1" x14ac:dyDescent="0.25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</row>
    <row r="665" spans="1:25" ht="15.75" customHeight="1" x14ac:dyDescent="0.25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</row>
    <row r="666" spans="1:25" ht="15.75" customHeight="1" x14ac:dyDescent="0.25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</row>
    <row r="667" spans="1:25" ht="15.75" customHeight="1" x14ac:dyDescent="0.25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</row>
    <row r="668" spans="1:25" ht="15.75" customHeight="1" x14ac:dyDescent="0.25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</row>
    <row r="669" spans="1:25" ht="15.75" customHeight="1" x14ac:dyDescent="0.25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</row>
    <row r="670" spans="1:25" ht="15.75" customHeight="1" x14ac:dyDescent="0.25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</row>
    <row r="671" spans="1:25" ht="15.75" customHeight="1" x14ac:dyDescent="0.25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</row>
    <row r="672" spans="1:25" ht="15.75" customHeight="1" x14ac:dyDescent="0.25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</row>
    <row r="673" spans="1:25" ht="15.75" customHeight="1" x14ac:dyDescent="0.25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</row>
    <row r="674" spans="1:25" ht="15.75" customHeight="1" x14ac:dyDescent="0.25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</row>
    <row r="675" spans="1:25" ht="15.75" customHeight="1" x14ac:dyDescent="0.25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</row>
    <row r="676" spans="1:25" ht="15.75" customHeight="1" x14ac:dyDescent="0.25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</row>
    <row r="677" spans="1:25" ht="15.75" customHeight="1" x14ac:dyDescent="0.25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</row>
    <row r="678" spans="1:25" ht="15.75" customHeight="1" x14ac:dyDescent="0.25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</row>
    <row r="679" spans="1:25" ht="15.75" customHeight="1" x14ac:dyDescent="0.25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</row>
    <row r="680" spans="1:25" ht="15.75" customHeight="1" x14ac:dyDescent="0.25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</row>
    <row r="681" spans="1:25" ht="15.75" customHeight="1" x14ac:dyDescent="0.25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</row>
    <row r="682" spans="1:25" ht="15.75" customHeight="1" x14ac:dyDescent="0.25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</row>
    <row r="683" spans="1:25" ht="15.75" customHeight="1" x14ac:dyDescent="0.25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</row>
    <row r="684" spans="1:25" ht="15.75" customHeight="1" x14ac:dyDescent="0.25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</row>
    <row r="685" spans="1:25" ht="15.75" customHeight="1" x14ac:dyDescent="0.25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</row>
    <row r="686" spans="1:25" ht="15.75" customHeight="1" x14ac:dyDescent="0.25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</row>
    <row r="687" spans="1:25" ht="15.75" customHeight="1" x14ac:dyDescent="0.25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</row>
    <row r="688" spans="1:25" ht="15.75" customHeight="1" x14ac:dyDescent="0.25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</row>
    <row r="689" spans="1:25" ht="15.75" customHeight="1" x14ac:dyDescent="0.25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</row>
    <row r="690" spans="1:25" ht="15.75" customHeight="1" x14ac:dyDescent="0.25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</row>
    <row r="691" spans="1:25" ht="15.75" customHeight="1" x14ac:dyDescent="0.25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</row>
    <row r="692" spans="1:25" ht="15.75" customHeight="1" x14ac:dyDescent="0.25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</row>
    <row r="693" spans="1:25" ht="15.75" customHeight="1" x14ac:dyDescent="0.25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</row>
    <row r="694" spans="1:25" ht="15.75" customHeight="1" x14ac:dyDescent="0.25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</row>
    <row r="695" spans="1:25" ht="15.75" customHeight="1" x14ac:dyDescent="0.25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</row>
    <row r="696" spans="1:25" ht="15.75" customHeight="1" x14ac:dyDescent="0.25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</row>
    <row r="697" spans="1:25" ht="15.75" customHeight="1" x14ac:dyDescent="0.25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</row>
    <row r="698" spans="1:25" ht="15.75" customHeight="1" x14ac:dyDescent="0.25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</row>
    <row r="699" spans="1:25" ht="15.75" customHeight="1" x14ac:dyDescent="0.25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</row>
    <row r="700" spans="1:25" ht="15.75" customHeight="1" x14ac:dyDescent="0.25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</row>
    <row r="701" spans="1:25" ht="15.75" customHeight="1" x14ac:dyDescent="0.25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</row>
    <row r="702" spans="1:25" ht="15.75" customHeight="1" x14ac:dyDescent="0.25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</row>
    <row r="703" spans="1:25" ht="15.75" customHeight="1" x14ac:dyDescent="0.25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</row>
    <row r="704" spans="1:25" ht="15.75" customHeight="1" x14ac:dyDescent="0.25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</row>
    <row r="705" spans="1:25" ht="15.75" customHeight="1" x14ac:dyDescent="0.25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</row>
    <row r="706" spans="1:25" ht="15.75" customHeight="1" x14ac:dyDescent="0.25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</row>
    <row r="707" spans="1:25" ht="15.75" customHeight="1" x14ac:dyDescent="0.25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</row>
    <row r="708" spans="1:25" ht="15.75" customHeight="1" x14ac:dyDescent="0.25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</row>
    <row r="709" spans="1:25" ht="15.75" customHeight="1" x14ac:dyDescent="0.25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</row>
    <row r="710" spans="1:25" ht="15.75" customHeight="1" x14ac:dyDescent="0.25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</row>
    <row r="711" spans="1:25" ht="15.75" customHeight="1" x14ac:dyDescent="0.25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</row>
    <row r="712" spans="1:25" ht="15.75" customHeight="1" x14ac:dyDescent="0.25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</row>
    <row r="713" spans="1:25" ht="15.75" customHeight="1" x14ac:dyDescent="0.25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</row>
    <row r="714" spans="1:25" ht="15.75" customHeight="1" x14ac:dyDescent="0.25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</row>
    <row r="715" spans="1:25" ht="15.75" customHeight="1" x14ac:dyDescent="0.25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</row>
    <row r="716" spans="1:25" ht="15.75" customHeight="1" x14ac:dyDescent="0.25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</row>
    <row r="717" spans="1:25" ht="15.75" customHeight="1" x14ac:dyDescent="0.25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</row>
    <row r="718" spans="1:25" ht="15.75" customHeight="1" x14ac:dyDescent="0.25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</row>
    <row r="719" spans="1:25" ht="15.75" customHeight="1" x14ac:dyDescent="0.25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</row>
    <row r="720" spans="1:25" ht="15.75" customHeight="1" x14ac:dyDescent="0.25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</row>
    <row r="721" spans="1:25" ht="15.75" customHeight="1" x14ac:dyDescent="0.25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</row>
    <row r="722" spans="1:25" ht="15.75" customHeight="1" x14ac:dyDescent="0.25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</row>
    <row r="723" spans="1:25" ht="15.75" customHeight="1" x14ac:dyDescent="0.25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</row>
    <row r="724" spans="1:25" ht="15.75" customHeight="1" x14ac:dyDescent="0.25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</row>
    <row r="725" spans="1:25" ht="15.75" customHeight="1" x14ac:dyDescent="0.25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</row>
    <row r="726" spans="1:25" ht="15.75" customHeight="1" x14ac:dyDescent="0.25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</row>
    <row r="727" spans="1:25" ht="15.75" customHeight="1" x14ac:dyDescent="0.25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</row>
    <row r="728" spans="1:25" ht="15.75" customHeight="1" x14ac:dyDescent="0.25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</row>
    <row r="729" spans="1:25" ht="15.75" customHeight="1" x14ac:dyDescent="0.25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</row>
    <row r="730" spans="1:25" ht="15.75" customHeight="1" x14ac:dyDescent="0.25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</row>
    <row r="731" spans="1:25" ht="15.75" customHeight="1" x14ac:dyDescent="0.25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</row>
    <row r="732" spans="1:25" ht="15.75" customHeight="1" x14ac:dyDescent="0.25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</row>
    <row r="733" spans="1:25" ht="15.75" customHeight="1" x14ac:dyDescent="0.25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</row>
    <row r="734" spans="1:25" ht="15.75" customHeight="1" x14ac:dyDescent="0.25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</row>
    <row r="735" spans="1:25" ht="15.75" customHeight="1" x14ac:dyDescent="0.25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</row>
    <row r="736" spans="1:25" ht="15.75" customHeight="1" x14ac:dyDescent="0.25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</row>
    <row r="737" spans="1:25" ht="15.75" customHeight="1" x14ac:dyDescent="0.25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</row>
    <row r="738" spans="1:25" ht="15.75" customHeight="1" x14ac:dyDescent="0.25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</row>
    <row r="739" spans="1:25" ht="15.75" customHeight="1" x14ac:dyDescent="0.25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</row>
    <row r="740" spans="1:25" ht="15.75" customHeight="1" x14ac:dyDescent="0.25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</row>
    <row r="741" spans="1:25" ht="15.75" customHeight="1" x14ac:dyDescent="0.25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</row>
    <row r="742" spans="1:25" ht="15.75" customHeight="1" x14ac:dyDescent="0.25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</row>
    <row r="743" spans="1:25" ht="15.75" customHeight="1" x14ac:dyDescent="0.25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</row>
    <row r="744" spans="1:25" ht="15.75" customHeight="1" x14ac:dyDescent="0.25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</row>
    <row r="745" spans="1:25" ht="15.75" customHeight="1" x14ac:dyDescent="0.25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</row>
    <row r="746" spans="1:25" ht="15.75" customHeight="1" x14ac:dyDescent="0.25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</row>
    <row r="747" spans="1:25" ht="15.75" customHeight="1" x14ac:dyDescent="0.25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</row>
    <row r="748" spans="1:25" ht="15.75" customHeight="1" x14ac:dyDescent="0.25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</row>
    <row r="749" spans="1:25" ht="15.75" customHeight="1" x14ac:dyDescent="0.25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</row>
    <row r="750" spans="1:25" ht="15.75" customHeight="1" x14ac:dyDescent="0.25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</row>
    <row r="751" spans="1:25" ht="15.75" customHeight="1" x14ac:dyDescent="0.25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</row>
    <row r="752" spans="1:25" ht="15.75" customHeight="1" x14ac:dyDescent="0.25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</row>
    <row r="753" spans="1:25" ht="15.75" customHeight="1" x14ac:dyDescent="0.25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</row>
    <row r="754" spans="1:25" ht="15.75" customHeight="1" x14ac:dyDescent="0.25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</row>
    <row r="755" spans="1:25" ht="15.75" customHeight="1" x14ac:dyDescent="0.25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</row>
    <row r="756" spans="1:25" ht="15.75" customHeight="1" x14ac:dyDescent="0.25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</row>
    <row r="757" spans="1:25" ht="15.75" customHeight="1" x14ac:dyDescent="0.25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</row>
    <row r="758" spans="1:25" ht="15.75" customHeight="1" x14ac:dyDescent="0.25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</row>
    <row r="759" spans="1:25" ht="15.75" customHeight="1" x14ac:dyDescent="0.25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</row>
    <row r="760" spans="1:25" ht="15.75" customHeight="1" x14ac:dyDescent="0.25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</row>
    <row r="761" spans="1:25" ht="15.75" customHeight="1" x14ac:dyDescent="0.25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</row>
    <row r="762" spans="1:25" ht="15.75" customHeight="1" x14ac:dyDescent="0.25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</row>
    <row r="763" spans="1:25" ht="15.75" customHeight="1" x14ac:dyDescent="0.25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</row>
    <row r="764" spans="1:25" ht="15.75" customHeight="1" x14ac:dyDescent="0.25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</row>
    <row r="765" spans="1:25" ht="15.75" customHeight="1" x14ac:dyDescent="0.25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</row>
    <row r="766" spans="1:25" ht="15.75" customHeight="1" x14ac:dyDescent="0.25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</row>
    <row r="767" spans="1:25" ht="15.75" customHeight="1" x14ac:dyDescent="0.25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</row>
    <row r="768" spans="1:25" ht="15.75" customHeight="1" x14ac:dyDescent="0.25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</row>
    <row r="769" spans="1:25" ht="15.75" customHeight="1" x14ac:dyDescent="0.25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</row>
    <row r="770" spans="1:25" ht="15.75" customHeight="1" x14ac:dyDescent="0.25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</row>
    <row r="771" spans="1:25" ht="15.75" customHeight="1" x14ac:dyDescent="0.25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</row>
    <row r="772" spans="1:25" ht="15.75" customHeight="1" x14ac:dyDescent="0.25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</row>
    <row r="773" spans="1:25" ht="15.75" customHeight="1" x14ac:dyDescent="0.25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</row>
    <row r="774" spans="1:25" ht="15.75" customHeight="1" x14ac:dyDescent="0.25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</row>
    <row r="775" spans="1:25" ht="15.75" customHeight="1" x14ac:dyDescent="0.25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</row>
    <row r="776" spans="1:25" ht="15.75" customHeight="1" x14ac:dyDescent="0.25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</row>
    <row r="777" spans="1:25" ht="15.75" customHeight="1" x14ac:dyDescent="0.25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</row>
    <row r="778" spans="1:25" ht="15.75" customHeight="1" x14ac:dyDescent="0.25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</row>
    <row r="779" spans="1:25" ht="15.75" customHeight="1" x14ac:dyDescent="0.25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</row>
    <row r="780" spans="1:25" ht="15.75" customHeight="1" x14ac:dyDescent="0.25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</row>
    <row r="781" spans="1:25" ht="15.75" customHeight="1" x14ac:dyDescent="0.25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</row>
    <row r="782" spans="1:25" ht="15.75" customHeight="1" x14ac:dyDescent="0.25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</row>
    <row r="783" spans="1:25" ht="15.75" customHeight="1" x14ac:dyDescent="0.25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</row>
    <row r="784" spans="1:25" ht="15.75" customHeight="1" x14ac:dyDescent="0.25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</row>
    <row r="785" spans="1:25" ht="15.75" customHeight="1" x14ac:dyDescent="0.25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</row>
    <row r="786" spans="1:25" ht="15.75" customHeight="1" x14ac:dyDescent="0.25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</row>
    <row r="787" spans="1:25" ht="15.75" customHeight="1" x14ac:dyDescent="0.25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</row>
    <row r="788" spans="1:25" ht="15.75" customHeight="1" x14ac:dyDescent="0.25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</row>
    <row r="789" spans="1:25" ht="15.75" customHeight="1" x14ac:dyDescent="0.25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</row>
    <row r="790" spans="1:25" ht="15.75" customHeight="1" x14ac:dyDescent="0.25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</row>
    <row r="791" spans="1:25" ht="15.75" customHeight="1" x14ac:dyDescent="0.25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</row>
    <row r="792" spans="1:25" ht="15.75" customHeight="1" x14ac:dyDescent="0.25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</row>
    <row r="793" spans="1:25" ht="15.75" customHeight="1" x14ac:dyDescent="0.25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</row>
    <row r="794" spans="1:25" ht="15.75" customHeight="1" x14ac:dyDescent="0.25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</row>
    <row r="795" spans="1:25" ht="15.75" customHeight="1" x14ac:dyDescent="0.25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</row>
    <row r="796" spans="1:25" ht="15.75" customHeight="1" x14ac:dyDescent="0.25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</row>
    <row r="797" spans="1:25" ht="15.75" customHeight="1" x14ac:dyDescent="0.25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</row>
    <row r="798" spans="1:25" ht="15.75" customHeight="1" x14ac:dyDescent="0.25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</row>
    <row r="799" spans="1:25" ht="15.75" customHeight="1" x14ac:dyDescent="0.25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</row>
    <row r="800" spans="1:25" ht="15.75" customHeight="1" x14ac:dyDescent="0.25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</row>
    <row r="801" spans="1:25" ht="15.75" customHeight="1" x14ac:dyDescent="0.25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</row>
    <row r="802" spans="1:25" ht="15.75" customHeight="1" x14ac:dyDescent="0.25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</row>
    <row r="803" spans="1:25" ht="15.75" customHeight="1" x14ac:dyDescent="0.25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</row>
    <row r="804" spans="1:25" ht="15.75" customHeight="1" x14ac:dyDescent="0.25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</row>
    <row r="805" spans="1:25" ht="15.75" customHeight="1" x14ac:dyDescent="0.25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</row>
    <row r="806" spans="1:25" ht="15.75" customHeight="1" x14ac:dyDescent="0.25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</row>
    <row r="807" spans="1:25" ht="15.75" customHeight="1" x14ac:dyDescent="0.25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</row>
    <row r="808" spans="1:25" ht="15.75" customHeight="1" x14ac:dyDescent="0.25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</row>
    <row r="809" spans="1:25" ht="15.75" customHeight="1" x14ac:dyDescent="0.25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</row>
    <row r="810" spans="1:25" ht="15.75" customHeight="1" x14ac:dyDescent="0.25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</row>
    <row r="811" spans="1:25" ht="15.75" customHeight="1" x14ac:dyDescent="0.25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</row>
    <row r="812" spans="1:25" ht="15.75" customHeight="1" x14ac:dyDescent="0.25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</row>
    <row r="813" spans="1:25" ht="15.75" customHeight="1" x14ac:dyDescent="0.25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</row>
    <row r="814" spans="1:25" ht="15.75" customHeight="1" x14ac:dyDescent="0.25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</row>
    <row r="815" spans="1:25" ht="15.75" customHeight="1" x14ac:dyDescent="0.25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</row>
    <row r="816" spans="1:25" ht="15.75" customHeight="1" x14ac:dyDescent="0.25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</row>
    <row r="817" spans="1:25" ht="15.75" customHeight="1" x14ac:dyDescent="0.25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</row>
    <row r="818" spans="1:25" ht="15.75" customHeight="1" x14ac:dyDescent="0.25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</row>
    <row r="819" spans="1:25" ht="15.75" customHeight="1" x14ac:dyDescent="0.25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</row>
    <row r="820" spans="1:25" ht="15.75" customHeight="1" x14ac:dyDescent="0.25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</row>
    <row r="821" spans="1:25" ht="15.75" customHeight="1" x14ac:dyDescent="0.25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</row>
    <row r="822" spans="1:25" ht="15.75" customHeight="1" x14ac:dyDescent="0.25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</row>
    <row r="823" spans="1:25" ht="15.75" customHeight="1" x14ac:dyDescent="0.25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</row>
    <row r="824" spans="1:25" ht="15.75" customHeight="1" x14ac:dyDescent="0.25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</row>
    <row r="825" spans="1:25" ht="15.75" customHeight="1" x14ac:dyDescent="0.25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</row>
    <row r="826" spans="1:25" ht="15.75" customHeight="1" x14ac:dyDescent="0.25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</row>
    <row r="827" spans="1:25" ht="15.75" customHeight="1" x14ac:dyDescent="0.25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</row>
    <row r="828" spans="1:25" ht="15.75" customHeight="1" x14ac:dyDescent="0.25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</row>
    <row r="829" spans="1:25" ht="15.75" customHeight="1" x14ac:dyDescent="0.25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</row>
    <row r="830" spans="1:25" ht="15.75" customHeight="1" x14ac:dyDescent="0.25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</row>
    <row r="831" spans="1:25" ht="15.75" customHeight="1" x14ac:dyDescent="0.25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</row>
    <row r="832" spans="1:25" ht="15.75" customHeight="1" x14ac:dyDescent="0.25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</row>
    <row r="833" spans="1:25" ht="15.75" customHeight="1" x14ac:dyDescent="0.25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</row>
    <row r="834" spans="1:25" ht="15.75" customHeight="1" x14ac:dyDescent="0.25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</row>
    <row r="835" spans="1:25" ht="15.75" customHeight="1" x14ac:dyDescent="0.25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</row>
    <row r="836" spans="1:25" ht="15.75" customHeight="1" x14ac:dyDescent="0.25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</row>
    <row r="837" spans="1:25" ht="15.75" customHeight="1" x14ac:dyDescent="0.25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</row>
    <row r="838" spans="1:25" ht="15.75" customHeight="1" x14ac:dyDescent="0.25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</row>
    <row r="839" spans="1:25" ht="15.75" customHeight="1" x14ac:dyDescent="0.25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</row>
    <row r="840" spans="1:25" ht="15.75" customHeight="1" x14ac:dyDescent="0.25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</row>
    <row r="841" spans="1:25" ht="15.75" customHeight="1" x14ac:dyDescent="0.25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</row>
    <row r="842" spans="1:25" ht="15.75" customHeight="1" x14ac:dyDescent="0.25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</row>
    <row r="843" spans="1:25" ht="15.75" customHeight="1" x14ac:dyDescent="0.25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</row>
    <row r="844" spans="1:25" ht="15.75" customHeight="1" x14ac:dyDescent="0.25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</row>
    <row r="845" spans="1:25" ht="15.75" customHeight="1" x14ac:dyDescent="0.25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</row>
    <row r="846" spans="1:25" ht="15.75" customHeight="1" x14ac:dyDescent="0.25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</row>
    <row r="847" spans="1:25" ht="15.75" customHeight="1" x14ac:dyDescent="0.25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</row>
    <row r="848" spans="1:25" ht="15.75" customHeight="1" x14ac:dyDescent="0.25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</row>
    <row r="849" spans="1:25" ht="15.75" customHeight="1" x14ac:dyDescent="0.25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</row>
    <row r="850" spans="1:25" ht="15.75" customHeight="1" x14ac:dyDescent="0.25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</row>
    <row r="851" spans="1:25" ht="15.75" customHeight="1" x14ac:dyDescent="0.25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</row>
    <row r="852" spans="1:25" ht="15.75" customHeight="1" x14ac:dyDescent="0.25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</row>
    <row r="853" spans="1:25" ht="15.75" customHeight="1" x14ac:dyDescent="0.25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</row>
    <row r="854" spans="1:25" ht="15.75" customHeight="1" x14ac:dyDescent="0.25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</row>
    <row r="855" spans="1:25" ht="15.75" customHeight="1" x14ac:dyDescent="0.25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</row>
    <row r="856" spans="1:25" ht="15.75" customHeight="1" x14ac:dyDescent="0.25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</row>
    <row r="857" spans="1:25" ht="15.75" customHeight="1" x14ac:dyDescent="0.25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</row>
    <row r="858" spans="1:25" ht="15.75" customHeight="1" x14ac:dyDescent="0.25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</row>
    <row r="859" spans="1:25" ht="15.75" customHeight="1" x14ac:dyDescent="0.25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</row>
    <row r="860" spans="1:25" ht="15.75" customHeight="1" x14ac:dyDescent="0.25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</row>
    <row r="861" spans="1:25" ht="15.75" customHeight="1" x14ac:dyDescent="0.25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</row>
    <row r="862" spans="1:25" ht="15.75" customHeight="1" x14ac:dyDescent="0.25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</row>
    <row r="863" spans="1:25" ht="15.75" customHeight="1" x14ac:dyDescent="0.25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</row>
    <row r="864" spans="1:25" ht="15.75" customHeight="1" x14ac:dyDescent="0.25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</row>
    <row r="865" spans="1:25" ht="15.75" customHeight="1" x14ac:dyDescent="0.25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</row>
    <row r="866" spans="1:25" ht="15.75" customHeight="1" x14ac:dyDescent="0.25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</row>
    <row r="867" spans="1:25" ht="15.75" customHeight="1" x14ac:dyDescent="0.25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</row>
    <row r="868" spans="1:25" ht="15.75" customHeight="1" x14ac:dyDescent="0.25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</row>
    <row r="869" spans="1:25" ht="15.75" customHeight="1" x14ac:dyDescent="0.25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</row>
    <row r="870" spans="1:25" ht="15.75" customHeight="1" x14ac:dyDescent="0.25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</row>
    <row r="871" spans="1:25" ht="15.75" customHeight="1" x14ac:dyDescent="0.25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</row>
    <row r="872" spans="1:25" ht="15.75" customHeight="1" x14ac:dyDescent="0.25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</row>
    <row r="873" spans="1:25" ht="15.75" customHeight="1" x14ac:dyDescent="0.25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</row>
    <row r="874" spans="1:25" ht="15.75" customHeight="1" x14ac:dyDescent="0.25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</row>
    <row r="875" spans="1:25" ht="15.75" customHeight="1" x14ac:dyDescent="0.25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</row>
    <row r="876" spans="1:25" ht="15.75" customHeight="1" x14ac:dyDescent="0.25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</row>
    <row r="877" spans="1:25" ht="15.75" customHeight="1" x14ac:dyDescent="0.25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</row>
    <row r="878" spans="1:25" ht="15.75" customHeight="1" x14ac:dyDescent="0.25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</row>
    <row r="879" spans="1:25" ht="15.75" customHeight="1" x14ac:dyDescent="0.25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</row>
    <row r="880" spans="1:25" ht="15.75" customHeight="1" x14ac:dyDescent="0.25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</row>
    <row r="881" spans="1:25" ht="15.75" customHeight="1" x14ac:dyDescent="0.25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</row>
    <row r="882" spans="1:25" ht="15.75" customHeight="1" x14ac:dyDescent="0.25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</row>
    <row r="883" spans="1:25" ht="15.75" customHeight="1" x14ac:dyDescent="0.25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</row>
    <row r="884" spans="1:25" ht="15.75" customHeight="1" x14ac:dyDescent="0.25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</row>
    <row r="885" spans="1:25" ht="15.75" customHeight="1" x14ac:dyDescent="0.25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</row>
    <row r="886" spans="1:25" ht="15.75" customHeight="1" x14ac:dyDescent="0.25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</row>
    <row r="887" spans="1:25" ht="15.75" customHeight="1" x14ac:dyDescent="0.25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</row>
    <row r="888" spans="1:25" ht="15.75" customHeight="1" x14ac:dyDescent="0.25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</row>
    <row r="889" spans="1:25" ht="15.75" customHeight="1" x14ac:dyDescent="0.25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</row>
    <row r="890" spans="1:25" ht="15.75" customHeight="1" x14ac:dyDescent="0.25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</row>
    <row r="891" spans="1:25" ht="15.75" customHeight="1" x14ac:dyDescent="0.25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</row>
    <row r="892" spans="1:25" ht="15.75" customHeight="1" x14ac:dyDescent="0.25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</row>
    <row r="893" spans="1:25" ht="15.75" customHeight="1" x14ac:dyDescent="0.25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</row>
    <row r="894" spans="1:25" ht="15.75" customHeight="1" x14ac:dyDescent="0.25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</row>
    <row r="895" spans="1:25" ht="15.75" customHeight="1" x14ac:dyDescent="0.25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</row>
    <row r="896" spans="1:25" ht="15.75" customHeight="1" x14ac:dyDescent="0.25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</row>
    <row r="897" spans="1:25" ht="15.75" customHeight="1" x14ac:dyDescent="0.25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</row>
    <row r="898" spans="1:25" ht="15.75" customHeight="1" x14ac:dyDescent="0.25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</row>
    <row r="899" spans="1:25" ht="15.75" customHeight="1" x14ac:dyDescent="0.25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</row>
    <row r="900" spans="1:25" ht="15.75" customHeight="1" x14ac:dyDescent="0.25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</row>
    <row r="901" spans="1:25" ht="15.75" customHeight="1" x14ac:dyDescent="0.25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</row>
    <row r="902" spans="1:25" ht="15.75" customHeight="1" x14ac:dyDescent="0.25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</row>
    <row r="903" spans="1:25" ht="15.75" customHeight="1" x14ac:dyDescent="0.25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</row>
    <row r="904" spans="1:25" ht="15.75" customHeight="1" x14ac:dyDescent="0.25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</row>
    <row r="905" spans="1:25" ht="15.75" customHeight="1" x14ac:dyDescent="0.25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</row>
    <row r="906" spans="1:25" ht="15.75" customHeight="1" x14ac:dyDescent="0.25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</row>
    <row r="907" spans="1:25" ht="15.75" customHeight="1" x14ac:dyDescent="0.25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</row>
    <row r="908" spans="1:25" ht="15.75" customHeight="1" x14ac:dyDescent="0.25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</row>
    <row r="909" spans="1:25" ht="15.75" customHeight="1" x14ac:dyDescent="0.25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</row>
    <row r="910" spans="1:25" ht="15.75" customHeight="1" x14ac:dyDescent="0.25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</row>
    <row r="911" spans="1:25" ht="15.75" customHeight="1" x14ac:dyDescent="0.25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</row>
    <row r="912" spans="1:25" ht="15.75" customHeight="1" x14ac:dyDescent="0.25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</row>
    <row r="913" spans="1:25" ht="15.75" customHeight="1" x14ac:dyDescent="0.25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</row>
    <row r="914" spans="1:25" ht="15.75" customHeight="1" x14ac:dyDescent="0.25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</row>
    <row r="915" spans="1:25" ht="15.75" customHeight="1" x14ac:dyDescent="0.25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</row>
    <row r="916" spans="1:25" ht="15.75" customHeight="1" x14ac:dyDescent="0.25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</row>
    <row r="917" spans="1:25" ht="15.75" customHeight="1" x14ac:dyDescent="0.25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</row>
    <row r="918" spans="1:25" ht="15.75" customHeight="1" x14ac:dyDescent="0.25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</row>
    <row r="919" spans="1:25" ht="15.75" customHeight="1" x14ac:dyDescent="0.25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</row>
    <row r="920" spans="1:25" ht="15.75" customHeight="1" x14ac:dyDescent="0.25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</row>
    <row r="921" spans="1:25" ht="15.75" customHeight="1" x14ac:dyDescent="0.25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</row>
    <row r="922" spans="1:25" ht="15.75" customHeight="1" x14ac:dyDescent="0.25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</row>
    <row r="923" spans="1:25" ht="15.75" customHeight="1" x14ac:dyDescent="0.25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</row>
    <row r="924" spans="1:25" ht="15.75" customHeight="1" x14ac:dyDescent="0.25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</row>
    <row r="925" spans="1:25" ht="15.75" customHeight="1" x14ac:dyDescent="0.25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</row>
    <row r="926" spans="1:25" ht="15.75" customHeight="1" x14ac:dyDescent="0.25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</row>
    <row r="927" spans="1:25" ht="15.75" customHeight="1" x14ac:dyDescent="0.25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</row>
    <row r="928" spans="1:25" ht="15.75" customHeight="1" x14ac:dyDescent="0.25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</row>
    <row r="929" spans="1:25" ht="15.75" customHeight="1" x14ac:dyDescent="0.25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</row>
    <row r="930" spans="1:25" ht="15.75" customHeight="1" x14ac:dyDescent="0.25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</row>
    <row r="931" spans="1:25" ht="15.75" customHeight="1" x14ac:dyDescent="0.25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</row>
    <row r="932" spans="1:25" ht="15.75" customHeight="1" x14ac:dyDescent="0.25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</row>
    <row r="933" spans="1:25" ht="15.75" customHeight="1" x14ac:dyDescent="0.25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</row>
    <row r="934" spans="1:25" ht="15.75" customHeight="1" x14ac:dyDescent="0.25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</row>
    <row r="935" spans="1:25" ht="15.75" customHeight="1" x14ac:dyDescent="0.25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</row>
    <row r="936" spans="1:25" ht="15.75" customHeight="1" x14ac:dyDescent="0.25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</row>
    <row r="937" spans="1:25" ht="15.75" customHeight="1" x14ac:dyDescent="0.25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</row>
    <row r="938" spans="1:25" ht="15.75" customHeight="1" x14ac:dyDescent="0.25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</row>
    <row r="939" spans="1:25" ht="15.75" customHeight="1" x14ac:dyDescent="0.25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</row>
    <row r="940" spans="1:25" ht="15.75" customHeight="1" x14ac:dyDescent="0.25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</row>
    <row r="941" spans="1:25" ht="15.75" customHeight="1" x14ac:dyDescent="0.25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</row>
    <row r="942" spans="1:25" ht="15.75" customHeight="1" x14ac:dyDescent="0.25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</row>
    <row r="943" spans="1:25" ht="15.75" customHeight="1" x14ac:dyDescent="0.25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</row>
    <row r="944" spans="1:25" ht="15.75" customHeight="1" x14ac:dyDescent="0.25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</row>
    <row r="945" spans="1:25" ht="15.75" customHeight="1" x14ac:dyDescent="0.25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</row>
    <row r="946" spans="1:25" ht="15.75" customHeight="1" x14ac:dyDescent="0.25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</row>
    <row r="947" spans="1:25" ht="15.75" customHeight="1" x14ac:dyDescent="0.25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</row>
    <row r="948" spans="1:25" ht="15.75" customHeight="1" x14ac:dyDescent="0.25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</row>
    <row r="949" spans="1:25" ht="15.75" customHeight="1" x14ac:dyDescent="0.25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</row>
    <row r="950" spans="1:25" ht="15.75" customHeight="1" x14ac:dyDescent="0.25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</row>
    <row r="951" spans="1:25" ht="15.75" customHeight="1" x14ac:dyDescent="0.25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</row>
    <row r="952" spans="1:25" ht="15.75" customHeight="1" x14ac:dyDescent="0.25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</row>
    <row r="953" spans="1:25" ht="15.75" customHeight="1" x14ac:dyDescent="0.25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</row>
    <row r="954" spans="1:25" ht="15.75" customHeight="1" x14ac:dyDescent="0.25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</row>
    <row r="955" spans="1:25" ht="15.75" customHeight="1" x14ac:dyDescent="0.25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</row>
    <row r="956" spans="1:25" ht="15.75" customHeight="1" x14ac:dyDescent="0.25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</row>
    <row r="957" spans="1:25" ht="15.75" customHeight="1" x14ac:dyDescent="0.25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</row>
    <row r="958" spans="1:25" ht="15.75" customHeight="1" x14ac:dyDescent="0.25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</row>
    <row r="959" spans="1:25" ht="15.75" customHeight="1" x14ac:dyDescent="0.25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</row>
    <row r="960" spans="1:25" ht="15.75" customHeight="1" x14ac:dyDescent="0.25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</row>
    <row r="961" spans="1:25" ht="15.75" customHeight="1" x14ac:dyDescent="0.25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</row>
    <row r="962" spans="1:25" ht="15.75" customHeight="1" x14ac:dyDescent="0.25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</row>
    <row r="963" spans="1:25" ht="15.75" customHeight="1" x14ac:dyDescent="0.25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</row>
    <row r="964" spans="1:25" ht="15.75" customHeight="1" x14ac:dyDescent="0.25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</row>
    <row r="965" spans="1:25" ht="15.75" customHeight="1" x14ac:dyDescent="0.25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</row>
    <row r="966" spans="1:25" ht="15.75" customHeight="1" x14ac:dyDescent="0.25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</row>
    <row r="967" spans="1:25" ht="15.75" customHeight="1" x14ac:dyDescent="0.25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</row>
    <row r="968" spans="1:25" ht="15.75" customHeight="1" x14ac:dyDescent="0.25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</row>
    <row r="969" spans="1:25" ht="15.75" customHeight="1" x14ac:dyDescent="0.25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</row>
    <row r="970" spans="1:25" ht="15.75" customHeight="1" x14ac:dyDescent="0.25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</row>
    <row r="971" spans="1:25" ht="15.75" customHeight="1" x14ac:dyDescent="0.25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</row>
    <row r="972" spans="1:25" ht="15.75" customHeight="1" x14ac:dyDescent="0.25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</row>
    <row r="973" spans="1:25" ht="15.75" customHeight="1" x14ac:dyDescent="0.25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</row>
    <row r="974" spans="1:25" ht="15.75" customHeight="1" x14ac:dyDescent="0.25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</row>
    <row r="975" spans="1:25" ht="15.75" customHeight="1" x14ac:dyDescent="0.25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</row>
    <row r="976" spans="1:25" ht="15.75" customHeight="1" x14ac:dyDescent="0.25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</row>
    <row r="977" spans="1:25" ht="15.75" customHeight="1" x14ac:dyDescent="0.25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</row>
    <row r="978" spans="1:25" ht="15.75" customHeight="1" x14ac:dyDescent="0.25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</row>
    <row r="979" spans="1:25" ht="15.75" customHeight="1" x14ac:dyDescent="0.25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</row>
    <row r="980" spans="1:25" ht="15.75" customHeight="1" x14ac:dyDescent="0.25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</row>
    <row r="981" spans="1:25" ht="15.75" customHeight="1" x14ac:dyDescent="0.25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</row>
    <row r="982" spans="1:25" ht="15.75" customHeight="1" x14ac:dyDescent="0.25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</row>
    <row r="983" spans="1:25" ht="15.75" customHeight="1" x14ac:dyDescent="0.25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</row>
    <row r="984" spans="1:25" ht="15.75" customHeight="1" x14ac:dyDescent="0.25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</row>
    <row r="985" spans="1:25" ht="15.75" customHeight="1" x14ac:dyDescent="0.25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</row>
    <row r="986" spans="1:25" ht="15.75" customHeight="1" x14ac:dyDescent="0.25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</row>
    <row r="987" spans="1:25" ht="15.75" customHeight="1" x14ac:dyDescent="0.25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</row>
    <row r="988" spans="1:25" ht="15.75" customHeight="1" x14ac:dyDescent="0.25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</row>
    <row r="989" spans="1:25" ht="15.75" customHeight="1" x14ac:dyDescent="0.25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</row>
    <row r="990" spans="1:25" ht="15.75" customHeight="1" x14ac:dyDescent="0.25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</row>
    <row r="991" spans="1:25" ht="15.75" customHeight="1" x14ac:dyDescent="0.25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</row>
    <row r="992" spans="1:25" ht="15.75" customHeight="1" x14ac:dyDescent="0.25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</row>
    <row r="993" spans="1:25" ht="15.75" customHeight="1" x14ac:dyDescent="0.25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</row>
    <row r="994" spans="1:25" ht="15.75" customHeight="1" x14ac:dyDescent="0.25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</row>
    <row r="995" spans="1:25" ht="15.75" customHeight="1" x14ac:dyDescent="0.25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</row>
    <row r="996" spans="1:25" ht="15.75" customHeight="1" x14ac:dyDescent="0.25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</row>
    <row r="997" spans="1:25" ht="15.75" customHeight="1" x14ac:dyDescent="0.25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</row>
    <row r="998" spans="1:25" ht="15.75" customHeight="1" x14ac:dyDescent="0.25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</row>
    <row r="999" spans="1:25" ht="15.75" customHeight="1" x14ac:dyDescent="0.25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</row>
    <row r="1000" spans="1:25" ht="15.75" customHeight="1" x14ac:dyDescent="0.25">
      <c r="A1000" s="187"/>
      <c r="B1000" s="18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</row>
  </sheetData>
  <mergeCells count="107"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E60:T61"/>
    <mergeCell ref="Q54:T54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U28:X29"/>
    <mergeCell ref="E30:H30"/>
    <mergeCell ref="I30:L30"/>
    <mergeCell ref="M30:P30"/>
    <mergeCell ref="Q30:T30"/>
    <mergeCell ref="E40:H40"/>
    <mergeCell ref="I40:L40"/>
    <mergeCell ref="M40:P40"/>
    <mergeCell ref="Q40:T40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B1:X1"/>
    <mergeCell ref="W6:X6"/>
    <mergeCell ref="U9:X9"/>
    <mergeCell ref="C13:D13"/>
    <mergeCell ref="E13:T13"/>
    <mergeCell ref="U13:X13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E20:H20"/>
    <mergeCell ref="I20:L20"/>
    <mergeCell ref="M20:P20"/>
    <mergeCell ref="Q20:T20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zoomScale="110" zoomScaleNormal="100" zoomScaleSheetLayoutView="110" workbookViewId="0">
      <selection activeCell="V460" sqref="V460:V466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8" t="s">
        <v>467</v>
      </c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20"/>
    </row>
    <row r="2" spans="1:49" ht="12" customHeight="1" x14ac:dyDescent="0.25">
      <c r="A2" s="66"/>
      <c r="T2" s="68"/>
      <c r="U2" s="68"/>
      <c r="V2" s="68"/>
      <c r="W2" s="321" t="s">
        <v>468</v>
      </c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3"/>
    </row>
    <row r="3" spans="1:49" ht="12" customHeight="1" x14ac:dyDescent="0.25">
      <c r="A3" s="66"/>
      <c r="T3" s="68"/>
      <c r="U3" s="68"/>
      <c r="V3" s="68"/>
      <c r="W3" s="324" t="s">
        <v>469</v>
      </c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6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470</v>
      </c>
      <c r="AI5" s="73"/>
      <c r="AK5" s="74">
        <v>2</v>
      </c>
      <c r="AL5" s="74">
        <v>8</v>
      </c>
      <c r="AM5" s="75" t="s">
        <v>471</v>
      </c>
      <c r="AN5" s="76">
        <v>0</v>
      </c>
      <c r="AO5" s="76">
        <v>2</v>
      </c>
      <c r="AP5" s="75" t="s">
        <v>471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472</v>
      </c>
      <c r="Z7" s="76">
        <v>0</v>
      </c>
      <c r="AA7" s="76">
        <v>9</v>
      </c>
      <c r="AB7" s="75" t="s">
        <v>473</v>
      </c>
      <c r="AC7" s="76">
        <v>0</v>
      </c>
      <c r="AD7" s="76">
        <v>3</v>
      </c>
      <c r="AE7" s="68"/>
      <c r="AF7" s="79" t="s">
        <v>374</v>
      </c>
      <c r="AG7" s="80" t="s">
        <v>474</v>
      </c>
      <c r="AI7" s="79"/>
      <c r="AJ7" s="80" t="s">
        <v>475</v>
      </c>
      <c r="AK7" s="65"/>
      <c r="AL7" s="80" t="s">
        <v>476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7" t="s">
        <v>477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</row>
    <row r="10" spans="1:49" ht="7.15" customHeight="1" x14ac:dyDescent="0.25">
      <c r="A10" s="62"/>
      <c r="B10" s="328" t="s">
        <v>478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82"/>
    </row>
    <row r="11" spans="1:49" ht="12" customHeight="1" x14ac:dyDescent="0.25">
      <c r="A11" s="66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71"/>
    </row>
    <row r="12" spans="1:49" ht="7.15" customHeight="1" x14ac:dyDescent="0.25">
      <c r="A12" s="66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71"/>
    </row>
    <row r="13" spans="1:49" ht="12" customHeight="1" x14ac:dyDescent="0.25">
      <c r="A13" s="66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71"/>
    </row>
    <row r="14" spans="1:49" ht="7.15" customHeight="1" x14ac:dyDescent="0.25">
      <c r="A14" s="66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71"/>
    </row>
    <row r="15" spans="1:49" ht="12" customHeight="1" x14ac:dyDescent="0.25">
      <c r="A15" s="66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71"/>
    </row>
    <row r="16" spans="1:49" ht="7.15" customHeight="1" x14ac:dyDescent="0.25">
      <c r="A16" s="66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71"/>
    </row>
    <row r="17" spans="1:49" ht="12" customHeight="1" x14ac:dyDescent="0.25">
      <c r="A17" s="66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71"/>
    </row>
    <row r="18" spans="1:49" ht="7.15" customHeight="1" x14ac:dyDescent="0.25">
      <c r="A18" s="66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71"/>
    </row>
    <row r="19" spans="1:49" ht="12" customHeight="1" x14ac:dyDescent="0.25">
      <c r="A19" s="83"/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71"/>
    </row>
    <row r="20" spans="1:49" ht="7.9" customHeight="1" x14ac:dyDescent="0.25">
      <c r="A20" s="84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85"/>
    </row>
    <row r="21" spans="1:49" ht="12" customHeight="1" x14ac:dyDescent="0.25">
      <c r="A21" s="327" t="s">
        <v>479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31" t="s">
        <v>6</v>
      </c>
      <c r="AC22" s="331"/>
      <c r="AD22" s="331"/>
      <c r="AE22" s="331"/>
      <c r="AF22" s="332" t="s">
        <v>480</v>
      </c>
      <c r="AG22" s="332"/>
      <c r="AH22" s="332"/>
      <c r="AI22" s="332"/>
      <c r="AJ22" s="332"/>
      <c r="AK22" s="332"/>
      <c r="AL22" s="332"/>
      <c r="AM22" s="332"/>
      <c r="AN22" s="331" t="s">
        <v>8</v>
      </c>
      <c r="AO22" s="331"/>
      <c r="AP22" s="331"/>
      <c r="AQ22" s="331"/>
      <c r="AR22" s="332" t="s">
        <v>9</v>
      </c>
      <c r="AS22" s="332"/>
      <c r="AT22" s="332"/>
      <c r="AU22" s="332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W23" s="71"/>
    </row>
    <row r="24" spans="1:49" ht="12" customHeight="1" x14ac:dyDescent="0.25">
      <c r="A24" s="66"/>
      <c r="B24" s="72" t="s">
        <v>481</v>
      </c>
      <c r="C24" s="72"/>
      <c r="H24" s="86"/>
      <c r="I24" s="333" t="s">
        <v>1096</v>
      </c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Y24" s="72" t="s">
        <v>482</v>
      </c>
      <c r="AC24" s="88">
        <v>1</v>
      </c>
      <c r="AD24" s="88">
        <v>1</v>
      </c>
      <c r="AE24" s="75" t="s">
        <v>483</v>
      </c>
      <c r="AF24" s="88">
        <v>2</v>
      </c>
      <c r="AG24" s="88">
        <v>5</v>
      </c>
      <c r="AH24" s="88">
        <v>1</v>
      </c>
      <c r="AI24" s="88">
        <v>4</v>
      </c>
      <c r="AJ24" s="88"/>
      <c r="AK24" s="88"/>
      <c r="AL24" s="88"/>
      <c r="AM24" s="88"/>
      <c r="AN24" s="75" t="s">
        <v>483</v>
      </c>
      <c r="AO24" s="88">
        <v>1</v>
      </c>
      <c r="AP24" s="88">
        <v>0</v>
      </c>
      <c r="AQ24" s="75" t="s">
        <v>483</v>
      </c>
      <c r="AR24" s="88">
        <v>8</v>
      </c>
      <c r="AS24" s="88">
        <v>6</v>
      </c>
      <c r="AT24" s="88">
        <v>5</v>
      </c>
      <c r="AU24" s="89">
        <v>2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484</v>
      </c>
      <c r="I26" s="76" t="s">
        <v>1080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485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486</v>
      </c>
      <c r="C28" s="72"/>
      <c r="D28" s="72"/>
      <c r="E28" s="72"/>
      <c r="F28" s="72"/>
      <c r="G28" s="72"/>
      <c r="H28" s="91">
        <v>1</v>
      </c>
      <c r="I28" s="91">
        <v>0</v>
      </c>
      <c r="L28" s="92" t="s">
        <v>487</v>
      </c>
      <c r="R28" s="91">
        <v>2</v>
      </c>
      <c r="S28" s="91">
        <v>1</v>
      </c>
      <c r="Y28" s="72" t="s">
        <v>488</v>
      </c>
      <c r="Z28" s="72"/>
      <c r="AA28" s="93" t="s">
        <v>489</v>
      </c>
      <c r="AB28" s="94">
        <v>0</v>
      </c>
      <c r="AC28" s="91">
        <v>9</v>
      </c>
      <c r="AD28" s="75" t="s">
        <v>490</v>
      </c>
      <c r="AE28" s="91">
        <v>0</v>
      </c>
      <c r="AF28" s="91">
        <v>7</v>
      </c>
      <c r="AG28" s="91">
        <v>3</v>
      </c>
      <c r="AH28" s="91">
        <v>0</v>
      </c>
      <c r="AI28" s="91">
        <v>1</v>
      </c>
      <c r="AK28" s="72" t="s">
        <v>491</v>
      </c>
      <c r="AL28" s="72"/>
      <c r="AM28" s="95" t="s">
        <v>483</v>
      </c>
      <c r="AN28" s="94">
        <v>7</v>
      </c>
      <c r="AO28" s="91">
        <v>5</v>
      </c>
      <c r="AP28" s="75" t="s">
        <v>490</v>
      </c>
      <c r="AQ28" s="91">
        <v>4</v>
      </c>
      <c r="AR28" s="91">
        <v>1</v>
      </c>
      <c r="AS28" s="96">
        <v>4</v>
      </c>
      <c r="AT28" s="91">
        <v>6</v>
      </c>
      <c r="AU28" s="96">
        <v>7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492</v>
      </c>
      <c r="C30" s="72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76"/>
      <c r="AA30" s="76"/>
      <c r="AG30" s="72"/>
      <c r="AH30" s="72" t="s">
        <v>493</v>
      </c>
      <c r="AL30" s="72" t="s">
        <v>494</v>
      </c>
      <c r="AN30" s="91"/>
      <c r="AO30" s="94">
        <v>8</v>
      </c>
      <c r="AP30" s="91">
        <v>6</v>
      </c>
      <c r="AQ30" s="75" t="s">
        <v>489</v>
      </c>
      <c r="AR30" s="72" t="s">
        <v>495</v>
      </c>
      <c r="AS30" s="91">
        <v>5</v>
      </c>
      <c r="AT30" s="91">
        <v>2</v>
      </c>
      <c r="AU30" s="91"/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496</v>
      </c>
      <c r="K32" s="76" t="s">
        <v>1097</v>
      </c>
      <c r="L32" s="76"/>
      <c r="M32" s="76"/>
      <c r="N32" s="76"/>
      <c r="O32" s="76"/>
      <c r="Q32" s="76"/>
      <c r="R32" s="76"/>
      <c r="S32" s="76"/>
      <c r="U32" s="80" t="s">
        <v>497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498</v>
      </c>
      <c r="AL32" s="72" t="s">
        <v>494</v>
      </c>
      <c r="AN32" s="91"/>
      <c r="AO32" s="94">
        <v>8</v>
      </c>
      <c r="AP32" s="91">
        <v>6</v>
      </c>
      <c r="AQ32" s="75" t="s">
        <v>489</v>
      </c>
      <c r="AR32" s="72" t="s">
        <v>495</v>
      </c>
      <c r="AS32" s="91">
        <v>5</v>
      </c>
      <c r="AT32" s="91">
        <v>2</v>
      </c>
      <c r="AU32" s="96"/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27" t="s">
        <v>499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</row>
    <row r="35" spans="1:49" ht="12" customHeight="1" x14ac:dyDescent="0.25">
      <c r="A35" s="307" t="s">
        <v>500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9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501</v>
      </c>
      <c r="C37" s="100"/>
      <c r="D37" s="80"/>
      <c r="E37" s="80"/>
      <c r="F37" s="80"/>
      <c r="G37" s="80"/>
      <c r="H37" s="79">
        <v>2</v>
      </c>
      <c r="I37" s="79">
        <v>0</v>
      </c>
      <c r="J37" s="100"/>
      <c r="K37" s="100"/>
      <c r="L37" s="80"/>
      <c r="M37" s="80" t="s">
        <v>502</v>
      </c>
      <c r="N37" s="72"/>
      <c r="O37" s="72"/>
      <c r="P37" s="72"/>
      <c r="Q37" s="100"/>
      <c r="R37" s="100"/>
      <c r="S37" s="72"/>
      <c r="T37" s="72"/>
      <c r="U37" s="79">
        <v>1</v>
      </c>
      <c r="V37" s="100"/>
      <c r="W37" s="65"/>
      <c r="Y37" s="80" t="s">
        <v>503</v>
      </c>
      <c r="AA37" s="80"/>
      <c r="AB37" s="100"/>
      <c r="AC37" s="100"/>
      <c r="AD37" s="100"/>
      <c r="AE37" s="72"/>
      <c r="AI37" s="79">
        <v>1</v>
      </c>
      <c r="AL37" s="80"/>
      <c r="AM37" s="72" t="s">
        <v>504</v>
      </c>
      <c r="AN37" s="100"/>
      <c r="AO37" s="100"/>
      <c r="AP37" s="72"/>
      <c r="AT37" s="79">
        <v>0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07" t="s">
        <v>505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9"/>
      <c r="Y39" s="307" t="s">
        <v>506</v>
      </c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9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507</v>
      </c>
      <c r="H41" s="76"/>
      <c r="I41" s="302">
        <v>10.3</v>
      </c>
      <c r="J41" s="302"/>
      <c r="K41" s="302"/>
      <c r="L41" s="302"/>
      <c r="N41" s="80" t="s">
        <v>508</v>
      </c>
      <c r="T41" s="302">
        <v>8.8000000000000007</v>
      </c>
      <c r="U41" s="302"/>
      <c r="V41" s="302"/>
      <c r="W41" s="302"/>
      <c r="X41" s="103"/>
      <c r="Y41" s="66"/>
      <c r="Z41" s="80" t="s">
        <v>509</v>
      </c>
      <c r="AG41" s="76"/>
      <c r="AH41" s="76">
        <v>1</v>
      </c>
      <c r="AI41" s="76"/>
      <c r="AL41" s="80" t="s">
        <v>510</v>
      </c>
      <c r="AS41" s="98"/>
      <c r="AT41" s="98">
        <v>0</v>
      </c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511</v>
      </c>
      <c r="F43" s="101"/>
      <c r="G43" s="101"/>
      <c r="H43" s="101"/>
      <c r="J43" s="76"/>
      <c r="K43" s="81">
        <v>0</v>
      </c>
      <c r="L43" s="81"/>
      <c r="N43" s="80" t="s">
        <v>512</v>
      </c>
      <c r="T43" s="76"/>
      <c r="U43" s="98">
        <v>1</v>
      </c>
      <c r="V43" s="76"/>
      <c r="W43" s="76"/>
      <c r="X43" s="103"/>
      <c r="Y43" s="66"/>
      <c r="Z43" s="80" t="s">
        <v>513</v>
      </c>
      <c r="AE43" s="72"/>
      <c r="AF43" s="72"/>
      <c r="AG43" s="72" t="s">
        <v>514</v>
      </c>
      <c r="AK43" s="98"/>
      <c r="AL43" s="98">
        <v>1</v>
      </c>
      <c r="AM43" s="98"/>
      <c r="AO43" s="72" t="s">
        <v>515</v>
      </c>
      <c r="AS43" s="98"/>
      <c r="AT43" s="98">
        <v>1</v>
      </c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516</v>
      </c>
      <c r="C45" s="101"/>
      <c r="D45" s="101"/>
      <c r="E45" s="101"/>
      <c r="I45" s="306">
        <v>2.6</v>
      </c>
      <c r="J45" s="306"/>
      <c r="K45" s="306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517</v>
      </c>
      <c r="AG45" s="72" t="s">
        <v>514</v>
      </c>
      <c r="AK45" s="98"/>
      <c r="AL45" s="306">
        <v>3.65</v>
      </c>
      <c r="AM45" s="306"/>
      <c r="AO45" s="72" t="s">
        <v>515</v>
      </c>
      <c r="AS45" s="306">
        <v>3.65</v>
      </c>
      <c r="AT45" s="306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518</v>
      </c>
      <c r="C47" s="101"/>
      <c r="D47" s="101"/>
      <c r="E47" s="101"/>
      <c r="I47" s="72" t="s">
        <v>514</v>
      </c>
      <c r="M47" s="98"/>
      <c r="N47" s="98"/>
      <c r="O47" s="98"/>
      <c r="Q47" s="72" t="s">
        <v>515</v>
      </c>
      <c r="U47" s="98"/>
      <c r="V47" s="98"/>
      <c r="W47" s="98"/>
      <c r="X47" s="104"/>
      <c r="Y47" s="66"/>
      <c r="Z47" s="80" t="s">
        <v>519</v>
      </c>
      <c r="AG47" s="72" t="s">
        <v>514</v>
      </c>
      <c r="AK47" s="98"/>
      <c r="AL47" s="306">
        <f>0.5+3.65+3.65</f>
        <v>7.8000000000000007</v>
      </c>
      <c r="AM47" s="306"/>
      <c r="AO47" s="72" t="s">
        <v>515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520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521</v>
      </c>
      <c r="AG49" s="72" t="s">
        <v>522</v>
      </c>
      <c r="AK49" s="98"/>
      <c r="AL49" s="306">
        <v>0.25</v>
      </c>
      <c r="AM49" s="306"/>
      <c r="AO49" s="72" t="s">
        <v>523</v>
      </c>
      <c r="AS49" s="98"/>
      <c r="AT49" s="306">
        <v>0.25</v>
      </c>
      <c r="AU49" s="306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524</v>
      </c>
      <c r="C51" s="101"/>
      <c r="D51" s="101"/>
      <c r="E51" s="101"/>
      <c r="I51" s="72" t="s">
        <v>514</v>
      </c>
      <c r="M51" s="98"/>
      <c r="N51" s="98"/>
      <c r="O51" s="98"/>
      <c r="Q51" s="72" t="s">
        <v>515</v>
      </c>
      <c r="U51" s="98"/>
      <c r="V51" s="98"/>
      <c r="W51" s="98"/>
      <c r="X51" s="104"/>
      <c r="Y51" s="77"/>
      <c r="Z51" s="80" t="s">
        <v>525</v>
      </c>
      <c r="AG51" s="76"/>
      <c r="AH51" s="76">
        <v>0</v>
      </c>
      <c r="AI51" s="76"/>
      <c r="AK51" s="80" t="s">
        <v>526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10" t="s">
        <v>527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2"/>
    </row>
    <row r="54" spans="1:55" ht="12" customHeight="1" x14ac:dyDescent="0.25">
      <c r="A54" s="307" t="s">
        <v>528</v>
      </c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9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13" t="s">
        <v>529</v>
      </c>
      <c r="L56" s="313"/>
      <c r="M56" s="313"/>
      <c r="N56" s="72"/>
      <c r="O56" s="313" t="s">
        <v>530</v>
      </c>
      <c r="P56" s="313"/>
      <c r="Q56" s="313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529</v>
      </c>
      <c r="AC56" s="72"/>
      <c r="AD56" s="72"/>
      <c r="AE56" s="72"/>
      <c r="AF56" s="75" t="s">
        <v>530</v>
      </c>
      <c r="AG56" s="75"/>
      <c r="AH56" s="72"/>
      <c r="AI56" s="72" t="s">
        <v>531</v>
      </c>
      <c r="AJ56" s="65"/>
      <c r="AK56" s="72"/>
      <c r="AL56" s="72"/>
      <c r="AM56" s="65"/>
      <c r="AP56" s="72" t="s">
        <v>532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533</v>
      </c>
      <c r="C58" s="117"/>
      <c r="D58" s="117"/>
      <c r="E58" s="116"/>
      <c r="F58" s="116"/>
      <c r="G58" s="80"/>
      <c r="I58" s="117"/>
      <c r="J58" s="116"/>
      <c r="L58" s="118">
        <v>1</v>
      </c>
      <c r="P58" s="118"/>
      <c r="S58" s="80" t="s">
        <v>534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490</v>
      </c>
      <c r="AL58" s="119"/>
      <c r="AM58" s="119"/>
      <c r="AN58" s="106" t="s">
        <v>495</v>
      </c>
      <c r="AO58" s="106"/>
      <c r="AP58" s="119"/>
      <c r="AQ58" s="119"/>
      <c r="AR58" s="75" t="s">
        <v>490</v>
      </c>
      <c r="AS58" s="119"/>
      <c r="AT58" s="119"/>
      <c r="AU58" s="106" t="s">
        <v>495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535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536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537</v>
      </c>
      <c r="AN60" s="106"/>
      <c r="AO60" s="106"/>
      <c r="AP60" s="116"/>
      <c r="AQ60" s="119"/>
      <c r="AR60" s="88"/>
      <c r="AS60" s="119"/>
      <c r="AT60" s="106" t="s">
        <v>537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538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34" t="s">
        <v>539</v>
      </c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 t="s">
        <v>540</v>
      </c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13" t="s">
        <v>529</v>
      </c>
      <c r="N66" s="313"/>
      <c r="O66" s="313"/>
      <c r="P66" s="72"/>
      <c r="Q66" s="313" t="s">
        <v>530</v>
      </c>
      <c r="R66" s="313"/>
      <c r="S66" s="313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529</v>
      </c>
      <c r="AF66" s="72"/>
      <c r="AG66" s="72"/>
      <c r="AH66" s="72"/>
      <c r="AI66" s="313" t="s">
        <v>530</v>
      </c>
      <c r="AJ66" s="313"/>
      <c r="AK66" s="313"/>
      <c r="AL66" s="72"/>
      <c r="AM66" s="72" t="s">
        <v>531</v>
      </c>
      <c r="AN66" s="72"/>
      <c r="AO66" s="72"/>
      <c r="AP66" s="72"/>
      <c r="AQ66" s="65"/>
      <c r="AR66" s="72" t="s">
        <v>532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541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>
        <v>1</v>
      </c>
      <c r="T68" s="103"/>
      <c r="U68" s="80"/>
      <c r="V68" s="80" t="s">
        <v>542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>
        <v>1</v>
      </c>
      <c r="AN68" s="119">
        <v>5</v>
      </c>
      <c r="AO68" s="119">
        <v>0</v>
      </c>
      <c r="AP68" s="106" t="s">
        <v>543</v>
      </c>
      <c r="AQ68" s="65"/>
      <c r="AS68" s="119"/>
      <c r="AT68" s="119"/>
      <c r="AU68" s="106" t="s">
        <v>543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544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>
        <v>1</v>
      </c>
      <c r="T70" s="103"/>
      <c r="U70" s="80"/>
      <c r="V70" s="80" t="s">
        <v>545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>
        <v>0</v>
      </c>
      <c r="AN70" s="119"/>
      <c r="AO70" s="119"/>
      <c r="AP70" s="106" t="s">
        <v>543</v>
      </c>
      <c r="AQ70" s="65"/>
      <c r="AS70" s="119"/>
      <c r="AT70" s="119"/>
      <c r="AU70" s="106" t="s">
        <v>543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546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>
        <v>1</v>
      </c>
      <c r="T72" s="103"/>
      <c r="V72" s="80" t="s">
        <v>547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>
        <v>0</v>
      </c>
      <c r="AO72" s="72" t="s">
        <v>529</v>
      </c>
      <c r="AP72" s="72"/>
      <c r="AQ72" s="72"/>
      <c r="AR72" s="72"/>
      <c r="AS72" s="72" t="s">
        <v>530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548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>
        <v>0</v>
      </c>
      <c r="T74" s="103"/>
      <c r="V74" s="80" t="s">
        <v>549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>
        <v>0</v>
      </c>
      <c r="AK74" s="86"/>
      <c r="AM74" s="80" t="s">
        <v>550</v>
      </c>
      <c r="AN74" s="117"/>
      <c r="AO74" s="117"/>
      <c r="AP74" s="118">
        <v>0</v>
      </c>
      <c r="AQ74" s="65"/>
      <c r="AR74" s="65"/>
      <c r="AT74" s="118">
        <v>0</v>
      </c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551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>
        <v>0</v>
      </c>
      <c r="T76" s="103"/>
      <c r="U76" s="307" t="s">
        <v>552</v>
      </c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9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553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>
        <v>0</v>
      </c>
      <c r="T78" s="103"/>
      <c r="V78" s="80"/>
      <c r="W78" s="117"/>
      <c r="X78" s="117"/>
      <c r="Y78" s="116"/>
      <c r="Z78" s="116"/>
      <c r="AB78" s="72" t="s">
        <v>529</v>
      </c>
      <c r="AC78" s="72"/>
      <c r="AD78" s="72"/>
      <c r="AF78" s="72" t="s">
        <v>530</v>
      </c>
      <c r="AG78" s="72"/>
      <c r="AH78" s="72"/>
      <c r="AI78" s="72"/>
      <c r="AO78" s="313" t="s">
        <v>529</v>
      </c>
      <c r="AP78" s="313"/>
      <c r="AQ78" s="313"/>
      <c r="AR78" s="72"/>
      <c r="AS78" s="313" t="s">
        <v>530</v>
      </c>
      <c r="AT78" s="313"/>
      <c r="AU78" s="313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554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>
        <v>0</v>
      </c>
      <c r="T80" s="103"/>
      <c r="U80" s="126" t="s">
        <v>555</v>
      </c>
      <c r="V80" s="65"/>
      <c r="W80" s="117"/>
      <c r="X80" s="117"/>
      <c r="Y80" s="117"/>
      <c r="AC80" s="118">
        <v>0</v>
      </c>
      <c r="AD80" s="65"/>
      <c r="AF80" s="65"/>
      <c r="AG80" s="118">
        <v>0</v>
      </c>
      <c r="AH80" s="65"/>
      <c r="AI80" s="80" t="s">
        <v>556</v>
      </c>
      <c r="AJ80" s="65"/>
      <c r="AK80" s="117"/>
      <c r="AL80" s="117"/>
      <c r="AM80" s="117"/>
      <c r="AP80" s="118">
        <v>0</v>
      </c>
      <c r="AQ80" s="65"/>
      <c r="AT80" s="118">
        <v>0</v>
      </c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557</v>
      </c>
      <c r="V82" s="65"/>
      <c r="W82" s="117"/>
      <c r="X82" s="117"/>
      <c r="Y82" s="117"/>
      <c r="AC82" s="118">
        <v>0</v>
      </c>
      <c r="AD82" s="65"/>
      <c r="AF82" s="65"/>
      <c r="AG82" s="118">
        <v>0</v>
      </c>
      <c r="AH82" s="65"/>
      <c r="AI82" s="80" t="s">
        <v>558</v>
      </c>
      <c r="AJ82" s="65"/>
      <c r="AK82" s="117"/>
      <c r="AL82" s="117"/>
      <c r="AM82" s="117"/>
      <c r="AP82" s="118">
        <v>0</v>
      </c>
      <c r="AQ82" s="65"/>
      <c r="AT82" s="118">
        <v>0</v>
      </c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559</v>
      </c>
      <c r="V84" s="65"/>
      <c r="W84" s="117"/>
      <c r="X84" s="117"/>
      <c r="Y84" s="117"/>
      <c r="AC84" s="118">
        <v>0</v>
      </c>
      <c r="AD84" s="65"/>
      <c r="AF84" s="65"/>
      <c r="AG84" s="118">
        <v>0</v>
      </c>
      <c r="AH84" s="65"/>
      <c r="AI84" s="80" t="s">
        <v>560</v>
      </c>
      <c r="AJ84" s="65"/>
      <c r="AK84" s="117"/>
      <c r="AL84" s="117"/>
      <c r="AM84" s="117"/>
      <c r="AP84" s="118">
        <v>0</v>
      </c>
      <c r="AQ84" s="65"/>
      <c r="AT84" s="118">
        <v>0</v>
      </c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10" t="s">
        <v>561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2"/>
      <c r="AB86" s="310" t="s">
        <v>562</v>
      </c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2"/>
    </row>
    <row r="87" spans="1:55" ht="7.15" customHeight="1" x14ac:dyDescent="0.25">
      <c r="A87" s="66"/>
      <c r="T87" s="335" t="s">
        <v>563</v>
      </c>
      <c r="U87" s="335"/>
      <c r="V87" s="335"/>
      <c r="W87" s="335"/>
      <c r="X87" s="335" t="s">
        <v>564</v>
      </c>
      <c r="Y87" s="335"/>
      <c r="Z87" s="335"/>
      <c r="AA87" s="337"/>
      <c r="AV87" s="72"/>
      <c r="AW87" s="71"/>
    </row>
    <row r="88" spans="1:55" ht="12" customHeight="1" x14ac:dyDescent="0.25">
      <c r="A88" s="66"/>
      <c r="B88" s="72"/>
      <c r="G88" s="65"/>
      <c r="H88" s="72" t="s">
        <v>565</v>
      </c>
      <c r="I88" s="72"/>
      <c r="J88" s="72"/>
      <c r="K88" s="72"/>
      <c r="L88" s="80" t="s">
        <v>566</v>
      </c>
      <c r="M88" s="65"/>
      <c r="O88" s="80"/>
      <c r="P88" s="80" t="s">
        <v>567</v>
      </c>
      <c r="R88" s="65"/>
      <c r="S88" s="80"/>
      <c r="T88" s="336"/>
      <c r="U88" s="336"/>
      <c r="V88" s="336"/>
      <c r="W88" s="336"/>
      <c r="X88" s="336"/>
      <c r="Y88" s="336"/>
      <c r="Z88" s="336"/>
      <c r="AA88" s="338"/>
      <c r="AB88" s="313" t="s">
        <v>568</v>
      </c>
      <c r="AC88" s="313"/>
      <c r="AD88" s="313"/>
      <c r="AE88" s="313"/>
      <c r="AF88" s="80" t="s">
        <v>569</v>
      </c>
      <c r="AG88" s="65"/>
      <c r="AH88" s="65"/>
      <c r="AJ88" s="80"/>
      <c r="AK88" s="80" t="s">
        <v>567</v>
      </c>
      <c r="AM88" s="65"/>
      <c r="AN88" s="80"/>
      <c r="AO88" s="72" t="s">
        <v>566</v>
      </c>
      <c r="AP88" s="65"/>
      <c r="AR88" s="80"/>
      <c r="AS88" s="313" t="s">
        <v>570</v>
      </c>
      <c r="AT88" s="313"/>
      <c r="AU88" s="313"/>
      <c r="AV88" s="313"/>
      <c r="AW88" s="71"/>
    </row>
    <row r="89" spans="1:55" ht="7.15" customHeight="1" x14ac:dyDescent="0.25">
      <c r="A89" s="66"/>
      <c r="T89" s="336"/>
      <c r="U89" s="336"/>
      <c r="V89" s="336"/>
      <c r="W89" s="336"/>
      <c r="X89" s="336"/>
      <c r="Y89" s="336"/>
      <c r="Z89" s="336"/>
      <c r="AA89" s="338"/>
      <c r="AU89" s="100"/>
      <c r="AW89" s="71"/>
    </row>
    <row r="90" spans="1:55" ht="12" customHeight="1" x14ac:dyDescent="0.25">
      <c r="A90" s="107"/>
      <c r="B90" s="72" t="s">
        <v>571</v>
      </c>
      <c r="I90" s="79">
        <v>0</v>
      </c>
      <c r="J90" s="65"/>
      <c r="K90" s="65"/>
      <c r="L90" s="76"/>
      <c r="M90" s="306"/>
      <c r="N90" s="306"/>
      <c r="P90" s="76"/>
      <c r="Q90" s="306"/>
      <c r="R90" s="306"/>
      <c r="S90" s="115"/>
      <c r="T90" s="76"/>
      <c r="U90" s="306"/>
      <c r="V90" s="306"/>
      <c r="W90" s="65"/>
      <c r="X90" s="65"/>
      <c r="Y90" s="79">
        <v>1</v>
      </c>
      <c r="Z90" s="79">
        <v>0</v>
      </c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302"/>
      <c r="AM90" s="302"/>
      <c r="AN90" s="65"/>
      <c r="AO90" s="76"/>
      <c r="AP90" s="302"/>
      <c r="AQ90" s="302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572</v>
      </c>
      <c r="I92" s="79">
        <v>0</v>
      </c>
      <c r="J92" s="65"/>
      <c r="K92" s="65"/>
      <c r="L92" s="76"/>
      <c r="M92" s="306"/>
      <c r="N92" s="306"/>
      <c r="P92" s="76"/>
      <c r="Q92" s="306"/>
      <c r="R92" s="306"/>
      <c r="S92" s="115"/>
      <c r="T92" s="76"/>
      <c r="U92" s="306"/>
      <c r="V92" s="306"/>
      <c r="W92" s="65"/>
      <c r="X92" s="65"/>
      <c r="Y92" s="79">
        <v>1</v>
      </c>
      <c r="Z92" s="79">
        <v>0</v>
      </c>
      <c r="AA92" s="71"/>
      <c r="AB92" s="115"/>
      <c r="AC92" s="79"/>
      <c r="AD92" s="79"/>
      <c r="AE92" s="72"/>
      <c r="AF92" s="76"/>
      <c r="AG92" s="122"/>
      <c r="AH92" s="302"/>
      <c r="AI92" s="302"/>
      <c r="AJ92" s="65"/>
      <c r="AK92" s="76"/>
      <c r="AL92" s="302"/>
      <c r="AM92" s="302"/>
      <c r="AN92" s="65"/>
      <c r="AO92" s="76"/>
      <c r="AP92" s="302"/>
      <c r="AQ92" s="302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573</v>
      </c>
      <c r="I94" s="79">
        <v>1</v>
      </c>
      <c r="J94" s="65"/>
      <c r="K94" s="65"/>
      <c r="L94" s="76"/>
      <c r="M94" s="306">
        <v>0.2</v>
      </c>
      <c r="N94" s="306"/>
      <c r="P94" s="76"/>
      <c r="Q94" s="306">
        <v>10</v>
      </c>
      <c r="R94" s="306"/>
      <c r="S94" s="115"/>
      <c r="T94" s="76"/>
      <c r="U94" s="306">
        <v>1.2</v>
      </c>
      <c r="V94" s="306"/>
      <c r="W94" s="65"/>
      <c r="X94" s="65"/>
      <c r="Y94" s="79">
        <v>1</v>
      </c>
      <c r="Z94" s="79">
        <v>2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574</v>
      </c>
      <c r="I96" s="79">
        <v>1</v>
      </c>
      <c r="J96" s="65"/>
      <c r="K96" s="65"/>
      <c r="L96" s="76"/>
      <c r="M96" s="306">
        <v>0.2</v>
      </c>
      <c r="N96" s="306"/>
      <c r="P96" s="76"/>
      <c r="Q96" s="306">
        <v>10</v>
      </c>
      <c r="R96" s="306"/>
      <c r="S96" s="115"/>
      <c r="T96" s="76"/>
      <c r="U96" s="306">
        <v>1.2</v>
      </c>
      <c r="V96" s="306"/>
      <c r="W96" s="65"/>
      <c r="X96" s="65"/>
      <c r="Y96" s="79">
        <v>1</v>
      </c>
      <c r="Z96" s="79">
        <v>2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575</v>
      </c>
      <c r="I98" s="79">
        <v>0</v>
      </c>
      <c r="J98" s="65"/>
      <c r="K98" s="65"/>
      <c r="L98" s="76"/>
      <c r="M98" s="306"/>
      <c r="N98" s="306"/>
      <c r="P98" s="76"/>
      <c r="Q98" s="306"/>
      <c r="R98" s="306"/>
      <c r="S98" s="115"/>
      <c r="T98" s="76"/>
      <c r="U98" s="306"/>
      <c r="V98" s="306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576</v>
      </c>
      <c r="I100" s="79">
        <v>0</v>
      </c>
      <c r="J100" s="65"/>
      <c r="K100" s="65"/>
      <c r="L100" s="76"/>
      <c r="M100" s="306"/>
      <c r="N100" s="306"/>
      <c r="P100" s="76"/>
      <c r="Q100" s="306"/>
      <c r="R100" s="306"/>
      <c r="S100" s="115"/>
      <c r="T100" s="76"/>
      <c r="U100" s="306"/>
      <c r="V100" s="306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577</v>
      </c>
      <c r="I102" s="79">
        <v>0</v>
      </c>
      <c r="J102" s="65"/>
      <c r="K102" s="65"/>
      <c r="L102" s="76"/>
      <c r="M102" s="306"/>
      <c r="N102" s="306"/>
      <c r="P102" s="76"/>
      <c r="Q102" s="306"/>
      <c r="R102" s="306"/>
      <c r="S102" s="115"/>
      <c r="T102" s="76"/>
      <c r="U102" s="306"/>
      <c r="V102" s="306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578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306"/>
      <c r="N104" s="306"/>
      <c r="P104" s="76"/>
      <c r="Q104" s="306"/>
      <c r="R104" s="306"/>
      <c r="S104" s="115"/>
      <c r="T104" s="76"/>
      <c r="U104" s="306"/>
      <c r="V104" s="306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579</v>
      </c>
      <c r="C106" s="65"/>
      <c r="D106" s="65"/>
      <c r="E106" s="65"/>
      <c r="F106" s="65"/>
      <c r="G106" s="65"/>
      <c r="H106" s="65"/>
      <c r="I106" s="72"/>
      <c r="J106" s="72" t="s">
        <v>580</v>
      </c>
      <c r="K106" s="65"/>
      <c r="L106" s="65"/>
      <c r="M106" s="65"/>
      <c r="N106" s="65"/>
      <c r="O106" s="65"/>
      <c r="P106" s="130">
        <v>1</v>
      </c>
      <c r="Q106" s="130">
        <v>0</v>
      </c>
      <c r="R106" s="65"/>
      <c r="S106" s="65"/>
      <c r="T106" s="72" t="s">
        <v>581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582</v>
      </c>
      <c r="C108" s="65"/>
      <c r="D108" s="65"/>
      <c r="E108" s="65"/>
      <c r="F108" s="65"/>
      <c r="G108" s="79">
        <v>0</v>
      </c>
      <c r="H108" s="80"/>
      <c r="I108" s="80"/>
      <c r="J108" s="80" t="s">
        <v>583</v>
      </c>
      <c r="K108" s="65"/>
      <c r="L108" s="65"/>
      <c r="M108" s="65"/>
      <c r="N108" s="65"/>
      <c r="P108" s="79">
        <v>0</v>
      </c>
      <c r="Q108" s="80"/>
      <c r="R108" s="65"/>
      <c r="S108" s="72" t="s">
        <v>584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10" t="s">
        <v>585</v>
      </c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2"/>
    </row>
    <row r="111" spans="1:49" ht="12" customHeight="1" x14ac:dyDescent="0.25">
      <c r="A111" s="307" t="s">
        <v>586</v>
      </c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9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587</v>
      </c>
      <c r="H113" s="65"/>
      <c r="I113" s="65"/>
      <c r="J113" s="65"/>
      <c r="K113" s="123"/>
      <c r="L113" s="123">
        <v>1</v>
      </c>
      <c r="M113" s="65"/>
      <c r="N113" s="65"/>
      <c r="O113" s="123">
        <v>1.1000000000000001</v>
      </c>
      <c r="P113" s="123"/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14" t="s">
        <v>588</v>
      </c>
      <c r="C114" s="314"/>
      <c r="D114" s="314"/>
      <c r="E114" s="314"/>
      <c r="F114" s="314"/>
      <c r="G114" s="314"/>
      <c r="H114" s="314"/>
      <c r="I114" s="314"/>
      <c r="J114" s="314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589</v>
      </c>
      <c r="H116" s="65"/>
      <c r="I116" s="65"/>
      <c r="J116" s="65"/>
      <c r="K116" s="303">
        <v>10.3</v>
      </c>
      <c r="L116" s="303"/>
      <c r="M116" s="65"/>
      <c r="N116" s="65"/>
      <c r="O116" s="303">
        <v>10.3</v>
      </c>
      <c r="P116" s="303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590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591</v>
      </c>
      <c r="H120" s="65"/>
      <c r="I120" s="65"/>
      <c r="J120" s="65"/>
      <c r="K120" s="79">
        <v>2</v>
      </c>
      <c r="L120" s="79">
        <v>0</v>
      </c>
      <c r="N120" s="65"/>
      <c r="O120" s="79">
        <v>2</v>
      </c>
      <c r="P120" s="79">
        <v>0</v>
      </c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592</v>
      </c>
      <c r="H122" s="65"/>
      <c r="I122" s="65"/>
      <c r="J122" s="65"/>
      <c r="K122" s="79">
        <v>1</v>
      </c>
      <c r="L122" s="79">
        <v>0</v>
      </c>
      <c r="N122" s="65"/>
      <c r="O122" s="79">
        <v>1</v>
      </c>
      <c r="P122" s="79">
        <v>0</v>
      </c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593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594</v>
      </c>
      <c r="H126" s="65"/>
      <c r="I126" s="65"/>
      <c r="J126" s="65"/>
      <c r="K126" s="79">
        <v>1</v>
      </c>
      <c r="L126" s="79">
        <v>0</v>
      </c>
      <c r="N126" s="65"/>
      <c r="O126" s="79">
        <v>1</v>
      </c>
      <c r="P126" s="79">
        <v>0</v>
      </c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595</v>
      </c>
      <c r="H128" s="65"/>
      <c r="I128" s="65"/>
      <c r="J128" s="65"/>
      <c r="K128" s="79">
        <v>1</v>
      </c>
      <c r="L128" s="79">
        <v>0</v>
      </c>
      <c r="N128" s="65"/>
      <c r="O128" s="79">
        <v>1</v>
      </c>
      <c r="P128" s="79">
        <v>0</v>
      </c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596</v>
      </c>
      <c r="H130" s="65"/>
      <c r="I130" s="65"/>
      <c r="J130" s="65"/>
      <c r="K130" s="79">
        <v>1</v>
      </c>
      <c r="L130" s="79">
        <v>0</v>
      </c>
      <c r="N130" s="65"/>
      <c r="O130" s="79">
        <v>1</v>
      </c>
      <c r="P130" s="79">
        <v>0</v>
      </c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597</v>
      </c>
      <c r="H132" s="65"/>
      <c r="I132" s="65"/>
      <c r="J132" s="65"/>
      <c r="K132" s="79">
        <v>1</v>
      </c>
      <c r="L132" s="79">
        <v>0</v>
      </c>
      <c r="N132" s="65"/>
      <c r="O132" s="79">
        <v>1</v>
      </c>
      <c r="P132" s="79">
        <v>0</v>
      </c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598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599</v>
      </c>
      <c r="H136" s="65"/>
      <c r="I136" s="65"/>
      <c r="J136" s="65"/>
      <c r="K136" s="304">
        <v>0.45</v>
      </c>
      <c r="L136" s="304"/>
      <c r="M136" s="65"/>
      <c r="N136" s="65"/>
      <c r="O136" s="304">
        <v>0.45</v>
      </c>
      <c r="P136" s="304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15" t="s">
        <v>600</v>
      </c>
      <c r="L137" s="315" t="s">
        <v>601</v>
      </c>
      <c r="M137" s="133"/>
      <c r="N137" s="133"/>
      <c r="O137" s="315" t="s">
        <v>600</v>
      </c>
      <c r="P137" s="315" t="s">
        <v>601</v>
      </c>
      <c r="Q137" s="133"/>
      <c r="R137" s="133"/>
      <c r="S137" s="315" t="s">
        <v>600</v>
      </c>
      <c r="T137" s="315" t="s">
        <v>601</v>
      </c>
      <c r="U137" s="134"/>
      <c r="V137" s="135"/>
      <c r="W137" s="315" t="s">
        <v>600</v>
      </c>
      <c r="X137" s="315" t="s">
        <v>601</v>
      </c>
      <c r="Y137" s="135"/>
      <c r="Z137" s="135"/>
      <c r="AA137" s="315" t="s">
        <v>600</v>
      </c>
      <c r="AB137" s="315" t="s">
        <v>601</v>
      </c>
      <c r="AC137" s="133"/>
      <c r="AD137" s="135"/>
      <c r="AE137" s="315" t="s">
        <v>600</v>
      </c>
      <c r="AF137" s="315" t="s">
        <v>601</v>
      </c>
      <c r="AG137" s="133"/>
      <c r="AH137" s="133"/>
      <c r="AI137" s="315" t="s">
        <v>600</v>
      </c>
      <c r="AJ137" s="315" t="s">
        <v>601</v>
      </c>
      <c r="AK137" s="133"/>
      <c r="AL137" s="133"/>
      <c r="AM137" s="315" t="s">
        <v>600</v>
      </c>
      <c r="AN137" s="315" t="s">
        <v>601</v>
      </c>
      <c r="AO137" s="135"/>
      <c r="AP137" s="135"/>
      <c r="AQ137" s="315" t="s">
        <v>600</v>
      </c>
      <c r="AR137" s="315" t="s">
        <v>601</v>
      </c>
      <c r="AS137" s="133"/>
      <c r="AT137" s="133"/>
      <c r="AU137" s="315" t="s">
        <v>600</v>
      </c>
      <c r="AV137" s="315" t="s">
        <v>601</v>
      </c>
      <c r="AW137" s="136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16"/>
      <c r="L138" s="316"/>
      <c r="M138" s="133"/>
      <c r="N138" s="133"/>
      <c r="O138" s="316"/>
      <c r="P138" s="316"/>
      <c r="Q138" s="133"/>
      <c r="R138" s="133"/>
      <c r="S138" s="316"/>
      <c r="T138" s="316"/>
      <c r="U138" s="134"/>
      <c r="V138" s="135"/>
      <c r="W138" s="316"/>
      <c r="X138" s="316"/>
      <c r="Y138" s="135"/>
      <c r="Z138" s="135"/>
      <c r="AA138" s="316"/>
      <c r="AB138" s="316"/>
      <c r="AC138" s="133"/>
      <c r="AD138" s="135"/>
      <c r="AE138" s="316"/>
      <c r="AF138" s="316"/>
      <c r="AG138" s="133"/>
      <c r="AH138" s="133"/>
      <c r="AI138" s="316"/>
      <c r="AJ138" s="316"/>
      <c r="AK138" s="133"/>
      <c r="AL138" s="133"/>
      <c r="AM138" s="316"/>
      <c r="AN138" s="316"/>
      <c r="AO138" s="135"/>
      <c r="AP138" s="135"/>
      <c r="AQ138" s="316"/>
      <c r="AR138" s="316"/>
      <c r="AS138" s="133"/>
      <c r="AT138" s="133"/>
      <c r="AU138" s="316"/>
      <c r="AV138" s="316"/>
      <c r="AW138" s="136"/>
    </row>
    <row r="139" spans="1:49" ht="11.85" customHeight="1" x14ac:dyDescent="0.25">
      <c r="A139" s="114"/>
      <c r="B139" s="72" t="s">
        <v>602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>
        <v>0</v>
      </c>
      <c r="P139" s="96">
        <v>0</v>
      </c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603</v>
      </c>
      <c r="C141" s="65"/>
      <c r="D141" s="65"/>
      <c r="E141" s="65"/>
      <c r="F141" s="65"/>
      <c r="G141" s="65"/>
      <c r="H141" s="65"/>
      <c r="I141" s="65"/>
      <c r="J141" s="65"/>
      <c r="K141" s="305">
        <v>0</v>
      </c>
      <c r="L141" s="305"/>
      <c r="M141" s="65"/>
      <c r="N141" s="65"/>
      <c r="O141" s="123"/>
      <c r="P141" s="123">
        <v>0</v>
      </c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604</v>
      </c>
      <c r="H143" s="65"/>
      <c r="I143" s="65"/>
      <c r="J143" s="65"/>
      <c r="K143" s="305">
        <v>0</v>
      </c>
      <c r="L143" s="305"/>
      <c r="M143" s="65"/>
      <c r="N143" s="65"/>
      <c r="O143" s="123"/>
      <c r="P143" s="123">
        <v>0</v>
      </c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15" t="s">
        <v>600</v>
      </c>
      <c r="L144" s="315" t="s">
        <v>605</v>
      </c>
      <c r="M144" s="133"/>
      <c r="N144" s="133"/>
      <c r="O144" s="315" t="s">
        <v>600</v>
      </c>
      <c r="P144" s="315" t="s">
        <v>605</v>
      </c>
      <c r="Q144" s="133"/>
      <c r="R144" s="133"/>
      <c r="S144" s="315" t="s">
        <v>600</v>
      </c>
      <c r="T144" s="315" t="s">
        <v>605</v>
      </c>
      <c r="U144" s="134"/>
      <c r="V144" s="135"/>
      <c r="W144" s="315" t="s">
        <v>600</v>
      </c>
      <c r="X144" s="315" t="s">
        <v>605</v>
      </c>
      <c r="Y144" s="135"/>
      <c r="Z144" s="135"/>
      <c r="AA144" s="315" t="s">
        <v>600</v>
      </c>
      <c r="AB144" s="315" t="s">
        <v>605</v>
      </c>
      <c r="AC144" s="133"/>
      <c r="AD144" s="135"/>
      <c r="AE144" s="315" t="s">
        <v>600</v>
      </c>
      <c r="AF144" s="315" t="s">
        <v>605</v>
      </c>
      <c r="AG144" s="133"/>
      <c r="AH144" s="133"/>
      <c r="AI144" s="315" t="s">
        <v>600</v>
      </c>
      <c r="AJ144" s="315" t="s">
        <v>605</v>
      </c>
      <c r="AK144" s="133"/>
      <c r="AL144" s="133"/>
      <c r="AM144" s="315" t="s">
        <v>600</v>
      </c>
      <c r="AN144" s="315" t="s">
        <v>605</v>
      </c>
      <c r="AO144" s="135"/>
      <c r="AP144" s="135"/>
      <c r="AQ144" s="315" t="s">
        <v>600</v>
      </c>
      <c r="AR144" s="315" t="s">
        <v>605</v>
      </c>
      <c r="AS144" s="133"/>
      <c r="AT144" s="133"/>
      <c r="AU144" s="315" t="s">
        <v>600</v>
      </c>
      <c r="AV144" s="315" t="s">
        <v>605</v>
      </c>
      <c r="AW144" s="136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16"/>
      <c r="L145" s="316"/>
      <c r="M145" s="133"/>
      <c r="N145" s="133"/>
      <c r="O145" s="316"/>
      <c r="P145" s="316"/>
      <c r="Q145" s="133"/>
      <c r="R145" s="133"/>
      <c r="S145" s="316"/>
      <c r="T145" s="316"/>
      <c r="U145" s="134"/>
      <c r="V145" s="135"/>
      <c r="W145" s="316"/>
      <c r="X145" s="316"/>
      <c r="Y145" s="135"/>
      <c r="Z145" s="135"/>
      <c r="AA145" s="316"/>
      <c r="AB145" s="316"/>
      <c r="AC145" s="133"/>
      <c r="AD145" s="135"/>
      <c r="AE145" s="316"/>
      <c r="AF145" s="316"/>
      <c r="AG145" s="133"/>
      <c r="AH145" s="133"/>
      <c r="AI145" s="316"/>
      <c r="AJ145" s="316"/>
      <c r="AK145" s="133"/>
      <c r="AL145" s="133"/>
      <c r="AM145" s="316"/>
      <c r="AN145" s="316"/>
      <c r="AO145" s="135"/>
      <c r="AP145" s="135"/>
      <c r="AQ145" s="316"/>
      <c r="AR145" s="316"/>
      <c r="AS145" s="133"/>
      <c r="AT145" s="133"/>
      <c r="AU145" s="316"/>
      <c r="AV145" s="316"/>
      <c r="AW145" s="136"/>
    </row>
    <row r="146" spans="1:49" ht="11.85" customHeight="1" x14ac:dyDescent="0.25">
      <c r="A146" s="66"/>
      <c r="B146" s="72" t="s">
        <v>606</v>
      </c>
      <c r="G146" s="65"/>
      <c r="H146" s="65"/>
      <c r="I146" s="65"/>
      <c r="J146" s="65"/>
      <c r="K146" s="79">
        <v>1</v>
      </c>
      <c r="L146" s="96">
        <v>1</v>
      </c>
      <c r="N146" s="65"/>
      <c r="O146" s="79">
        <v>1</v>
      </c>
      <c r="P146" s="96">
        <v>1</v>
      </c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607</v>
      </c>
      <c r="H148" s="65"/>
      <c r="I148" s="65"/>
      <c r="J148" s="65"/>
      <c r="K148" s="79">
        <v>2</v>
      </c>
      <c r="L148" s="79">
        <v>0</v>
      </c>
      <c r="N148" s="65"/>
      <c r="O148" s="79">
        <v>2</v>
      </c>
      <c r="P148" s="79">
        <v>0</v>
      </c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608</v>
      </c>
      <c r="H150" s="65"/>
      <c r="I150" s="65"/>
      <c r="J150" s="65"/>
      <c r="K150" s="79">
        <v>2</v>
      </c>
      <c r="L150" s="79">
        <v>0</v>
      </c>
      <c r="N150" s="65"/>
      <c r="O150" s="79">
        <v>2</v>
      </c>
      <c r="P150" s="79">
        <v>0</v>
      </c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609</v>
      </c>
      <c r="H152" s="65"/>
      <c r="I152" s="65"/>
      <c r="J152" s="65"/>
      <c r="K152" s="79">
        <v>2</v>
      </c>
      <c r="L152" s="79">
        <v>0</v>
      </c>
      <c r="N152" s="65"/>
      <c r="O152" s="79">
        <v>2</v>
      </c>
      <c r="P152" s="79">
        <v>0</v>
      </c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610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/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611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612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613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614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615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616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617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618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619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 x14ac:dyDescent="0.25">
      <c r="A174" s="310" t="s">
        <v>620</v>
      </c>
      <c r="B174" s="311"/>
      <c r="C174" s="311"/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  <c r="Z174" s="311"/>
      <c r="AA174" s="311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/>
      <c r="AR174" s="311"/>
      <c r="AS174" s="311"/>
      <c r="AT174" s="311"/>
      <c r="AU174" s="311"/>
      <c r="AV174" s="311"/>
      <c r="AW174" s="312"/>
    </row>
    <row r="175" spans="1:49" ht="12" customHeight="1" x14ac:dyDescent="0.25">
      <c r="A175" s="307" t="s">
        <v>621</v>
      </c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  <c r="R175" s="308"/>
      <c r="S175" s="308"/>
      <c r="T175" s="308"/>
      <c r="U175" s="308"/>
      <c r="V175" s="308"/>
      <c r="W175" s="308"/>
      <c r="X175" s="308"/>
      <c r="Y175" s="308"/>
      <c r="Z175" s="308"/>
      <c r="AA175" s="308"/>
      <c r="AB175" s="308"/>
      <c r="AC175" s="308"/>
      <c r="AD175" s="308"/>
      <c r="AE175" s="308"/>
      <c r="AF175" s="308"/>
      <c r="AG175" s="308"/>
      <c r="AH175" s="308"/>
      <c r="AI175" s="308"/>
      <c r="AJ175" s="308"/>
      <c r="AK175" s="308"/>
      <c r="AL175" s="308"/>
      <c r="AM175" s="308"/>
      <c r="AN175" s="308"/>
      <c r="AO175" s="308"/>
      <c r="AP175" s="308"/>
      <c r="AQ175" s="308"/>
      <c r="AR175" s="308"/>
      <c r="AS175" s="308"/>
      <c r="AT175" s="308"/>
      <c r="AU175" s="308"/>
      <c r="AV175" s="308"/>
      <c r="AW175" s="309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15" t="s">
        <v>600</v>
      </c>
      <c r="L176" s="315" t="s">
        <v>605</v>
      </c>
      <c r="M176" s="133"/>
      <c r="N176" s="133"/>
      <c r="O176" s="315" t="s">
        <v>600</v>
      </c>
      <c r="P176" s="315" t="s">
        <v>605</v>
      </c>
      <c r="Q176" s="133"/>
      <c r="R176" s="133"/>
      <c r="S176" s="315" t="s">
        <v>600</v>
      </c>
      <c r="T176" s="315" t="s">
        <v>605</v>
      </c>
      <c r="U176" s="134"/>
      <c r="V176" s="135"/>
      <c r="W176" s="315" t="s">
        <v>600</v>
      </c>
      <c r="X176" s="315" t="s">
        <v>605</v>
      </c>
      <c r="Y176" s="135"/>
      <c r="Z176" s="135"/>
      <c r="AA176" s="315" t="s">
        <v>600</v>
      </c>
      <c r="AB176" s="315" t="s">
        <v>605</v>
      </c>
      <c r="AC176" s="133"/>
      <c r="AD176" s="135"/>
      <c r="AE176" s="315" t="s">
        <v>600</v>
      </c>
      <c r="AF176" s="315" t="s">
        <v>605</v>
      </c>
      <c r="AG176" s="133"/>
      <c r="AH176" s="133"/>
      <c r="AI176" s="315" t="s">
        <v>600</v>
      </c>
      <c r="AJ176" s="315" t="s">
        <v>605</v>
      </c>
      <c r="AK176" s="133"/>
      <c r="AL176" s="133"/>
      <c r="AM176" s="315" t="s">
        <v>600</v>
      </c>
      <c r="AN176" s="315" t="s">
        <v>605</v>
      </c>
      <c r="AO176" s="135"/>
      <c r="AP176" s="135"/>
      <c r="AQ176" s="315" t="s">
        <v>600</v>
      </c>
      <c r="AR176" s="315" t="s">
        <v>605</v>
      </c>
      <c r="AS176" s="133"/>
      <c r="AT176" s="133"/>
      <c r="AU176" s="315" t="s">
        <v>600</v>
      </c>
      <c r="AV176" s="315" t="s">
        <v>605</v>
      </c>
      <c r="AW176" s="136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16"/>
      <c r="L177" s="316"/>
      <c r="M177" s="133"/>
      <c r="N177" s="133"/>
      <c r="O177" s="316"/>
      <c r="P177" s="316"/>
      <c r="Q177" s="133"/>
      <c r="R177" s="133"/>
      <c r="S177" s="316"/>
      <c r="T177" s="316"/>
      <c r="U177" s="134"/>
      <c r="V177" s="135"/>
      <c r="W177" s="316"/>
      <c r="X177" s="316"/>
      <c r="Y177" s="135"/>
      <c r="Z177" s="135"/>
      <c r="AA177" s="316"/>
      <c r="AB177" s="316"/>
      <c r="AC177" s="133"/>
      <c r="AD177" s="135"/>
      <c r="AE177" s="316"/>
      <c r="AF177" s="316"/>
      <c r="AG177" s="133"/>
      <c r="AH177" s="133"/>
      <c r="AI177" s="316"/>
      <c r="AJ177" s="316"/>
      <c r="AK177" s="133"/>
      <c r="AL177" s="133"/>
      <c r="AM177" s="316"/>
      <c r="AN177" s="316"/>
      <c r="AO177" s="135"/>
      <c r="AP177" s="135"/>
      <c r="AQ177" s="316"/>
      <c r="AR177" s="316"/>
      <c r="AS177" s="133"/>
      <c r="AT177" s="133"/>
      <c r="AU177" s="316"/>
      <c r="AV177" s="316"/>
      <c r="AW177" s="136"/>
    </row>
    <row r="178" spans="1:49" ht="12" customHeight="1" x14ac:dyDescent="0.25">
      <c r="A178" s="107"/>
      <c r="B178" s="72" t="s">
        <v>622</v>
      </c>
      <c r="H178" s="65"/>
      <c r="I178" s="65"/>
      <c r="J178" s="65"/>
      <c r="K178" s="79">
        <v>0</v>
      </c>
      <c r="L178" s="96">
        <v>0</v>
      </c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623</v>
      </c>
      <c r="H180" s="65"/>
      <c r="I180" s="65"/>
      <c r="J180" s="65"/>
      <c r="K180" s="79">
        <v>0</v>
      </c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624</v>
      </c>
      <c r="G182" s="65"/>
      <c r="H182" s="65"/>
      <c r="I182" s="65"/>
      <c r="J182" s="65"/>
      <c r="K182" s="79">
        <v>0</v>
      </c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625</v>
      </c>
      <c r="G184" s="65"/>
      <c r="H184" s="65"/>
      <c r="I184" s="65"/>
      <c r="J184" s="65"/>
      <c r="K184" s="123">
        <v>5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626</v>
      </c>
      <c r="H186" s="65"/>
      <c r="I186" s="65"/>
      <c r="J186" s="65"/>
      <c r="K186" s="79">
        <v>1</v>
      </c>
      <c r="L186" s="79">
        <v>0</v>
      </c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627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07" t="s">
        <v>628</v>
      </c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  <c r="R190" s="308"/>
      <c r="S190" s="308"/>
      <c r="T190" s="308"/>
      <c r="U190" s="308"/>
      <c r="V190" s="308"/>
      <c r="W190" s="308"/>
      <c r="X190" s="308"/>
      <c r="Y190" s="308"/>
      <c r="Z190" s="308"/>
      <c r="AA190" s="308"/>
      <c r="AB190" s="308"/>
      <c r="AC190" s="308"/>
      <c r="AD190" s="308"/>
      <c r="AE190" s="308"/>
      <c r="AF190" s="308"/>
      <c r="AG190" s="308"/>
      <c r="AH190" s="308"/>
      <c r="AI190" s="308"/>
      <c r="AJ190" s="308"/>
      <c r="AK190" s="308"/>
      <c r="AL190" s="308"/>
      <c r="AM190" s="308"/>
      <c r="AN190" s="308"/>
      <c r="AO190" s="308"/>
      <c r="AP190" s="308"/>
      <c r="AQ190" s="308"/>
      <c r="AR190" s="308"/>
      <c r="AS190" s="308"/>
      <c r="AT190" s="308"/>
      <c r="AU190" s="308"/>
      <c r="AV190" s="308"/>
      <c r="AW190" s="309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17" t="s">
        <v>629</v>
      </c>
      <c r="C192" s="317"/>
      <c r="D192" s="317"/>
      <c r="E192" s="317"/>
      <c r="F192" s="317"/>
      <c r="G192" s="317"/>
      <c r="H192" s="144" t="s">
        <v>630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17"/>
      <c r="C193" s="317"/>
      <c r="D193" s="317"/>
      <c r="E193" s="317"/>
      <c r="F193" s="317"/>
      <c r="G193" s="317"/>
      <c r="H193" s="144" t="s">
        <v>631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17"/>
      <c r="C194" s="317"/>
      <c r="D194" s="317"/>
      <c r="E194" s="317"/>
      <c r="F194" s="317"/>
      <c r="G194" s="317"/>
      <c r="H194" s="144" t="s">
        <v>632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17" t="s">
        <v>633</v>
      </c>
      <c r="C196" s="317"/>
      <c r="D196" s="317"/>
      <c r="E196" s="317"/>
      <c r="F196" s="317"/>
      <c r="G196" s="317"/>
      <c r="H196" s="144" t="s">
        <v>630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17"/>
      <c r="C197" s="317"/>
      <c r="D197" s="317"/>
      <c r="E197" s="317"/>
      <c r="F197" s="317"/>
      <c r="G197" s="317"/>
      <c r="H197" s="144" t="s">
        <v>631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17"/>
      <c r="C198" s="317"/>
      <c r="D198" s="317"/>
      <c r="E198" s="317"/>
      <c r="F198" s="317"/>
      <c r="G198" s="317"/>
      <c r="H198" s="144" t="s">
        <v>632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17" t="s">
        <v>634</v>
      </c>
      <c r="C200" s="317"/>
      <c r="D200" s="317"/>
      <c r="E200" s="317"/>
      <c r="F200" s="317"/>
      <c r="G200" s="317"/>
      <c r="H200" s="144" t="s">
        <v>630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17"/>
      <c r="C201" s="317"/>
      <c r="D201" s="317"/>
      <c r="E201" s="317"/>
      <c r="F201" s="317"/>
      <c r="G201" s="317"/>
      <c r="H201" s="144" t="s">
        <v>631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17"/>
      <c r="C202" s="317"/>
      <c r="D202" s="317"/>
      <c r="E202" s="317"/>
      <c r="F202" s="317"/>
      <c r="G202" s="317"/>
      <c r="H202" s="144" t="s">
        <v>632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17" t="s">
        <v>635</v>
      </c>
      <c r="C204" s="317"/>
      <c r="D204" s="317"/>
      <c r="E204" s="317"/>
      <c r="F204" s="317"/>
      <c r="G204" s="317"/>
      <c r="H204" s="144" t="s">
        <v>630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17"/>
      <c r="C205" s="317"/>
      <c r="D205" s="317"/>
      <c r="E205" s="317"/>
      <c r="F205" s="317"/>
      <c r="G205" s="317"/>
      <c r="H205" s="144" t="s">
        <v>631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17"/>
      <c r="C206" s="317"/>
      <c r="D206" s="317"/>
      <c r="E206" s="317"/>
      <c r="F206" s="317"/>
      <c r="G206" s="317"/>
      <c r="H206" s="144" t="s">
        <v>632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636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637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638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639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640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641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642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643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644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645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646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647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07" t="s">
        <v>648</v>
      </c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  <c r="AA232" s="308"/>
      <c r="AB232" s="308"/>
      <c r="AC232" s="308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  <c r="AP232" s="308"/>
      <c r="AQ232" s="308"/>
      <c r="AR232" s="308"/>
      <c r="AS232" s="308"/>
      <c r="AT232" s="308"/>
      <c r="AU232" s="308"/>
      <c r="AV232" s="308"/>
      <c r="AW232" s="309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17" t="s">
        <v>629</v>
      </c>
      <c r="C234" s="317"/>
      <c r="D234" s="317"/>
      <c r="E234" s="317"/>
      <c r="F234" s="317"/>
      <c r="G234" s="317"/>
      <c r="H234" s="144" t="s">
        <v>630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17"/>
      <c r="C235" s="317"/>
      <c r="D235" s="317"/>
      <c r="E235" s="317"/>
      <c r="F235" s="317"/>
      <c r="G235" s="317"/>
      <c r="H235" s="144" t="s">
        <v>631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17"/>
      <c r="C236" s="317"/>
      <c r="D236" s="317"/>
      <c r="E236" s="317"/>
      <c r="F236" s="317"/>
      <c r="G236" s="317"/>
      <c r="H236" s="144" t="s">
        <v>632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17" t="s">
        <v>633</v>
      </c>
      <c r="C238" s="317"/>
      <c r="D238" s="317"/>
      <c r="E238" s="317"/>
      <c r="F238" s="317"/>
      <c r="G238" s="317"/>
      <c r="H238" s="144" t="s">
        <v>630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17"/>
      <c r="C239" s="317"/>
      <c r="D239" s="317"/>
      <c r="E239" s="317"/>
      <c r="F239" s="317"/>
      <c r="G239" s="317"/>
      <c r="H239" s="144" t="s">
        <v>631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17"/>
      <c r="C240" s="317"/>
      <c r="D240" s="317"/>
      <c r="E240" s="317"/>
      <c r="F240" s="317"/>
      <c r="G240" s="317"/>
      <c r="H240" s="144" t="s">
        <v>632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17" t="s">
        <v>634</v>
      </c>
      <c r="C242" s="317"/>
      <c r="D242" s="317"/>
      <c r="E242" s="317"/>
      <c r="F242" s="317"/>
      <c r="G242" s="317"/>
      <c r="H242" s="144" t="s">
        <v>630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17"/>
      <c r="C243" s="317"/>
      <c r="D243" s="317"/>
      <c r="E243" s="317"/>
      <c r="F243" s="317"/>
      <c r="G243" s="317"/>
      <c r="H243" s="144" t="s">
        <v>631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17"/>
      <c r="C244" s="317"/>
      <c r="D244" s="317"/>
      <c r="E244" s="317"/>
      <c r="F244" s="317"/>
      <c r="G244" s="317"/>
      <c r="H244" s="144" t="s">
        <v>632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17" t="s">
        <v>635</v>
      </c>
      <c r="C246" s="317"/>
      <c r="D246" s="317"/>
      <c r="E246" s="317"/>
      <c r="F246" s="317"/>
      <c r="G246" s="317"/>
      <c r="H246" s="144" t="s">
        <v>630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17"/>
      <c r="C247" s="317"/>
      <c r="D247" s="317"/>
      <c r="E247" s="317"/>
      <c r="F247" s="317"/>
      <c r="G247" s="317"/>
      <c r="H247" s="144" t="s">
        <v>631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17"/>
      <c r="C248" s="317"/>
      <c r="D248" s="317"/>
      <c r="E248" s="317"/>
      <c r="F248" s="317"/>
      <c r="G248" s="317"/>
      <c r="H248" s="144" t="s">
        <v>632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636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637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638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10" t="s">
        <v>620</v>
      </c>
      <c r="B256" s="311"/>
      <c r="C256" s="311"/>
      <c r="D256" s="311"/>
      <c r="E256" s="311"/>
      <c r="F256" s="311"/>
      <c r="G256" s="311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311"/>
      <c r="AP256" s="311"/>
      <c r="AQ256" s="311"/>
      <c r="AR256" s="311"/>
      <c r="AS256" s="311"/>
      <c r="AT256" s="311"/>
      <c r="AU256" s="311"/>
      <c r="AV256" s="311"/>
      <c r="AW256" s="312"/>
    </row>
    <row r="257" spans="1:49" ht="12" customHeight="1" x14ac:dyDescent="0.25">
      <c r="A257" s="307" t="s">
        <v>649</v>
      </c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  <c r="X257" s="308"/>
      <c r="Y257" s="308"/>
      <c r="Z257" s="308"/>
      <c r="AA257" s="308"/>
      <c r="AB257" s="308"/>
      <c r="AC257" s="308"/>
      <c r="AD257" s="308"/>
      <c r="AE257" s="308"/>
      <c r="AF257" s="308"/>
      <c r="AG257" s="308"/>
      <c r="AH257" s="308"/>
      <c r="AI257" s="308"/>
      <c r="AJ257" s="308"/>
      <c r="AK257" s="308"/>
      <c r="AL257" s="308"/>
      <c r="AM257" s="308"/>
      <c r="AN257" s="308"/>
      <c r="AO257" s="308"/>
      <c r="AP257" s="308"/>
      <c r="AQ257" s="308"/>
      <c r="AR257" s="308"/>
      <c r="AS257" s="308"/>
      <c r="AT257" s="308"/>
      <c r="AU257" s="308"/>
      <c r="AV257" s="308"/>
      <c r="AW257" s="309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17" t="s">
        <v>629</v>
      </c>
      <c r="C259" s="317"/>
      <c r="D259" s="317"/>
      <c r="E259" s="317"/>
      <c r="F259" s="317"/>
      <c r="G259" s="317"/>
      <c r="H259" s="144" t="s">
        <v>630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17"/>
      <c r="C260" s="317"/>
      <c r="D260" s="317"/>
      <c r="E260" s="317"/>
      <c r="F260" s="317"/>
      <c r="G260" s="317"/>
      <c r="H260" s="144" t="s">
        <v>631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17"/>
      <c r="C261" s="317"/>
      <c r="D261" s="317"/>
      <c r="E261" s="317"/>
      <c r="F261" s="317"/>
      <c r="G261" s="317"/>
      <c r="H261" s="144" t="s">
        <v>632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17" t="s">
        <v>633</v>
      </c>
      <c r="C263" s="317"/>
      <c r="D263" s="317"/>
      <c r="E263" s="317"/>
      <c r="F263" s="317"/>
      <c r="G263" s="317"/>
      <c r="H263" s="144" t="s">
        <v>630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17"/>
      <c r="C264" s="317"/>
      <c r="D264" s="317"/>
      <c r="E264" s="317"/>
      <c r="F264" s="317"/>
      <c r="G264" s="317"/>
      <c r="H264" s="144" t="s">
        <v>631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17"/>
      <c r="C265" s="317"/>
      <c r="D265" s="317"/>
      <c r="E265" s="317"/>
      <c r="F265" s="317"/>
      <c r="G265" s="317"/>
      <c r="H265" s="144" t="s">
        <v>632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17" t="s">
        <v>634</v>
      </c>
      <c r="C267" s="317"/>
      <c r="D267" s="317"/>
      <c r="E267" s="317"/>
      <c r="F267" s="317"/>
      <c r="G267" s="317"/>
      <c r="H267" s="144" t="s">
        <v>630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17"/>
      <c r="C268" s="317"/>
      <c r="D268" s="317"/>
      <c r="E268" s="317"/>
      <c r="F268" s="317"/>
      <c r="G268" s="317"/>
      <c r="H268" s="144" t="s">
        <v>631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17"/>
      <c r="C269" s="317"/>
      <c r="D269" s="317"/>
      <c r="E269" s="317"/>
      <c r="F269" s="317"/>
      <c r="G269" s="317"/>
      <c r="H269" s="144" t="s">
        <v>632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17" t="s">
        <v>635</v>
      </c>
      <c r="C271" s="317"/>
      <c r="D271" s="317"/>
      <c r="E271" s="317"/>
      <c r="F271" s="317"/>
      <c r="G271" s="317"/>
      <c r="H271" s="144" t="s">
        <v>630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17"/>
      <c r="C272" s="317"/>
      <c r="D272" s="317"/>
      <c r="E272" s="317"/>
      <c r="F272" s="317"/>
      <c r="G272" s="317"/>
      <c r="H272" s="144" t="s">
        <v>631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17"/>
      <c r="C273" s="317"/>
      <c r="D273" s="317"/>
      <c r="E273" s="317"/>
      <c r="F273" s="317"/>
      <c r="G273" s="317"/>
      <c r="H273" s="144" t="s">
        <v>632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636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637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638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07" t="s">
        <v>650</v>
      </c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  <c r="R281" s="308"/>
      <c r="S281" s="308"/>
      <c r="T281" s="308"/>
      <c r="U281" s="308"/>
      <c r="V281" s="308"/>
      <c r="W281" s="308"/>
      <c r="X281" s="308"/>
      <c r="Y281" s="308"/>
      <c r="Z281" s="308"/>
      <c r="AA281" s="308"/>
      <c r="AB281" s="308"/>
      <c r="AC281" s="308"/>
      <c r="AD281" s="308"/>
      <c r="AE281" s="308"/>
      <c r="AF281" s="308"/>
      <c r="AG281" s="308"/>
      <c r="AH281" s="308"/>
      <c r="AI281" s="308"/>
      <c r="AJ281" s="308"/>
      <c r="AK281" s="308"/>
      <c r="AL281" s="308"/>
      <c r="AM281" s="308"/>
      <c r="AN281" s="308"/>
      <c r="AO281" s="308"/>
      <c r="AP281" s="308"/>
      <c r="AQ281" s="308"/>
      <c r="AR281" s="308"/>
      <c r="AS281" s="308"/>
      <c r="AT281" s="308"/>
      <c r="AU281" s="308"/>
      <c r="AV281" s="308"/>
      <c r="AW281" s="309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17" t="s">
        <v>629</v>
      </c>
      <c r="C283" s="317"/>
      <c r="D283" s="317"/>
      <c r="E283" s="317"/>
      <c r="F283" s="317"/>
      <c r="G283" s="317"/>
      <c r="H283" s="144" t="s">
        <v>630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17"/>
      <c r="C284" s="317"/>
      <c r="D284" s="317"/>
      <c r="E284" s="317"/>
      <c r="F284" s="317"/>
      <c r="G284" s="317"/>
      <c r="H284" s="144" t="s">
        <v>631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17"/>
      <c r="C285" s="317"/>
      <c r="D285" s="317"/>
      <c r="E285" s="317"/>
      <c r="F285" s="317"/>
      <c r="G285" s="317"/>
      <c r="H285" s="144" t="s">
        <v>632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17" t="s">
        <v>633</v>
      </c>
      <c r="C287" s="317"/>
      <c r="D287" s="317"/>
      <c r="E287" s="317"/>
      <c r="F287" s="317"/>
      <c r="G287" s="317"/>
      <c r="H287" s="144" t="s">
        <v>630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17"/>
      <c r="C288" s="317"/>
      <c r="D288" s="317"/>
      <c r="E288" s="317"/>
      <c r="F288" s="317"/>
      <c r="G288" s="317"/>
      <c r="H288" s="144" t="s">
        <v>631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17"/>
      <c r="C289" s="317"/>
      <c r="D289" s="317"/>
      <c r="E289" s="317"/>
      <c r="F289" s="317"/>
      <c r="G289" s="317"/>
      <c r="H289" s="144" t="s">
        <v>632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17" t="s">
        <v>634</v>
      </c>
      <c r="C291" s="317"/>
      <c r="D291" s="317"/>
      <c r="E291" s="317"/>
      <c r="F291" s="317"/>
      <c r="G291" s="317"/>
      <c r="H291" s="144" t="s">
        <v>630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17"/>
      <c r="C292" s="317"/>
      <c r="D292" s="317"/>
      <c r="E292" s="317"/>
      <c r="F292" s="317"/>
      <c r="G292" s="317"/>
      <c r="H292" s="144" t="s">
        <v>631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17"/>
      <c r="C293" s="317"/>
      <c r="D293" s="317"/>
      <c r="E293" s="317"/>
      <c r="F293" s="317"/>
      <c r="G293" s="317"/>
      <c r="H293" s="144" t="s">
        <v>632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17" t="s">
        <v>635</v>
      </c>
      <c r="C295" s="317"/>
      <c r="D295" s="317"/>
      <c r="E295" s="317"/>
      <c r="F295" s="317"/>
      <c r="G295" s="317"/>
      <c r="H295" s="144" t="s">
        <v>630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17"/>
      <c r="C296" s="317"/>
      <c r="D296" s="317"/>
      <c r="E296" s="317"/>
      <c r="F296" s="317"/>
      <c r="G296" s="317"/>
      <c r="H296" s="144" t="s">
        <v>631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17"/>
      <c r="C297" s="317"/>
      <c r="D297" s="317"/>
      <c r="E297" s="317"/>
      <c r="F297" s="317"/>
      <c r="G297" s="317"/>
      <c r="H297" s="144" t="s">
        <v>632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636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637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638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10" t="s">
        <v>651</v>
      </c>
      <c r="B305" s="311"/>
      <c r="C305" s="311"/>
      <c r="D305" s="311"/>
      <c r="E305" s="311"/>
      <c r="F305" s="311"/>
      <c r="G305" s="311"/>
      <c r="H305" s="311"/>
      <c r="I305" s="311"/>
      <c r="J305" s="311"/>
      <c r="K305" s="311"/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11"/>
      <c r="AM305" s="311"/>
      <c r="AN305" s="311"/>
      <c r="AO305" s="311"/>
      <c r="AP305" s="311"/>
      <c r="AQ305" s="311"/>
      <c r="AR305" s="311"/>
      <c r="AS305" s="311"/>
      <c r="AT305" s="311"/>
      <c r="AU305" s="311"/>
      <c r="AV305" s="311"/>
      <c r="AW305" s="312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652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14" t="s">
        <v>653</v>
      </c>
      <c r="C308" s="314"/>
      <c r="D308" s="314"/>
      <c r="E308" s="314"/>
      <c r="F308" s="314"/>
      <c r="G308" s="314"/>
      <c r="H308" s="314"/>
      <c r="I308" s="314"/>
      <c r="J308" s="314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654</v>
      </c>
      <c r="C310" s="115"/>
      <c r="D310" s="147"/>
      <c r="H310" s="65"/>
      <c r="I310" s="65"/>
      <c r="J310" s="65"/>
      <c r="K310" s="118">
        <v>1</v>
      </c>
      <c r="L310" s="96">
        <v>0</v>
      </c>
      <c r="M310" s="65"/>
      <c r="N310" s="65"/>
      <c r="O310" s="118">
        <v>1</v>
      </c>
      <c r="P310" s="96">
        <v>0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655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 x14ac:dyDescent="0.25">
      <c r="A314" s="107"/>
      <c r="B314" s="72" t="s">
        <v>656</v>
      </c>
      <c r="C314" s="67"/>
      <c r="D314" s="86"/>
      <c r="E314" s="86"/>
      <c r="F314" s="86"/>
      <c r="G314" s="67"/>
      <c r="K314" s="118">
        <v>1</v>
      </c>
      <c r="N314" s="65"/>
      <c r="O314" s="118">
        <v>1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657</v>
      </c>
      <c r="C316" s="75"/>
      <c r="D316" s="72"/>
      <c r="E316" s="72"/>
      <c r="F316" s="147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658</v>
      </c>
      <c r="D318" s="86"/>
      <c r="E318" s="86"/>
      <c r="F318" s="86"/>
      <c r="H318" s="65"/>
      <c r="I318" s="65"/>
      <c r="J318" s="65"/>
      <c r="K318" s="118">
        <v>1</v>
      </c>
      <c r="L318" s="96">
        <v>0</v>
      </c>
      <c r="M318" s="65"/>
      <c r="N318" s="65"/>
      <c r="O318" s="118">
        <v>1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659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660</v>
      </c>
      <c r="C322" s="75"/>
      <c r="D322" s="72"/>
      <c r="E322" s="72"/>
      <c r="F322" s="147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661</v>
      </c>
      <c r="G324" s="65"/>
      <c r="H324" s="65"/>
      <c r="I324" s="65"/>
      <c r="J324" s="65"/>
      <c r="K324" s="302">
        <v>3</v>
      </c>
      <c r="L324" s="302"/>
      <c r="M324" s="65"/>
      <c r="N324" s="65"/>
      <c r="O324" s="302">
        <v>3</v>
      </c>
      <c r="P324" s="302">
        <v>0</v>
      </c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662</v>
      </c>
      <c r="H326" s="65"/>
      <c r="I326" s="65"/>
      <c r="J326" s="65"/>
      <c r="K326" s="302">
        <v>40</v>
      </c>
      <c r="L326" s="302"/>
      <c r="M326" s="65"/>
      <c r="N326" s="65"/>
      <c r="O326" s="302">
        <v>40</v>
      </c>
      <c r="P326" s="302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663</v>
      </c>
      <c r="H328" s="65"/>
      <c r="I328" s="65"/>
      <c r="J328" s="65"/>
      <c r="K328" s="302">
        <v>2.4</v>
      </c>
      <c r="L328" s="302"/>
      <c r="M328" s="65"/>
      <c r="N328" s="65"/>
      <c r="O328" s="302">
        <v>2.4</v>
      </c>
      <c r="P328" s="302"/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664</v>
      </c>
      <c r="H330" s="65"/>
      <c r="I330" s="65"/>
      <c r="J330" s="65"/>
      <c r="K330" s="302">
        <v>8</v>
      </c>
      <c r="L330" s="302">
        <v>2</v>
      </c>
      <c r="M330" s="65"/>
      <c r="N330" s="65"/>
      <c r="O330" s="302">
        <v>8</v>
      </c>
      <c r="P330" s="302">
        <v>2</v>
      </c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10" t="s">
        <v>665</v>
      </c>
      <c r="B332" s="311"/>
      <c r="C332" s="311"/>
      <c r="D332" s="311"/>
      <c r="E332" s="311"/>
      <c r="F332" s="311"/>
      <c r="G332" s="311"/>
      <c r="H332" s="311"/>
      <c r="I332" s="311"/>
      <c r="J332" s="311"/>
      <c r="K332" s="311"/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  <c r="Z332" s="311"/>
      <c r="AA332" s="311"/>
      <c r="AB332" s="311"/>
      <c r="AC332" s="311"/>
      <c r="AD332" s="311"/>
      <c r="AE332" s="311"/>
      <c r="AF332" s="311"/>
      <c r="AG332" s="311"/>
      <c r="AH332" s="311"/>
      <c r="AI332" s="311"/>
      <c r="AJ332" s="311"/>
      <c r="AK332" s="311"/>
      <c r="AL332" s="311"/>
      <c r="AM332" s="311"/>
      <c r="AN332" s="311"/>
      <c r="AO332" s="311"/>
      <c r="AP332" s="311"/>
      <c r="AQ332" s="311"/>
      <c r="AR332" s="311"/>
      <c r="AS332" s="311"/>
      <c r="AT332" s="311"/>
      <c r="AU332" s="311"/>
      <c r="AV332" s="311"/>
      <c r="AW332" s="312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652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14" t="s">
        <v>653</v>
      </c>
      <c r="C335" s="314"/>
      <c r="D335" s="314"/>
      <c r="E335" s="314"/>
      <c r="F335" s="314"/>
      <c r="G335" s="314"/>
      <c r="H335" s="314"/>
      <c r="I335" s="314"/>
      <c r="J335" s="314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 x14ac:dyDescent="0.25">
      <c r="A337" s="107"/>
      <c r="B337" s="80" t="s">
        <v>666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667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668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669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15" t="s">
        <v>670</v>
      </c>
      <c r="L344" s="315" t="s">
        <v>600</v>
      </c>
      <c r="M344" s="133"/>
      <c r="N344" s="133"/>
      <c r="O344" s="315" t="s">
        <v>670</v>
      </c>
      <c r="P344" s="315" t="s">
        <v>600</v>
      </c>
      <c r="Q344" s="133"/>
      <c r="R344" s="133"/>
      <c r="S344" s="315" t="s">
        <v>670</v>
      </c>
      <c r="T344" s="315" t="s">
        <v>600</v>
      </c>
      <c r="U344" s="134"/>
      <c r="V344" s="135"/>
      <c r="W344" s="315" t="s">
        <v>670</v>
      </c>
      <c r="X344" s="315" t="s">
        <v>600</v>
      </c>
      <c r="Y344" s="135"/>
      <c r="Z344" s="135"/>
      <c r="AA344" s="315" t="s">
        <v>670</v>
      </c>
      <c r="AB344" s="315" t="s">
        <v>600</v>
      </c>
      <c r="AC344" s="133"/>
      <c r="AD344" s="135"/>
      <c r="AE344" s="315" t="s">
        <v>670</v>
      </c>
      <c r="AF344" s="315" t="s">
        <v>600</v>
      </c>
      <c r="AG344" s="133"/>
      <c r="AH344" s="133"/>
      <c r="AI344" s="315" t="s">
        <v>670</v>
      </c>
      <c r="AJ344" s="315" t="s">
        <v>600</v>
      </c>
      <c r="AK344" s="133"/>
      <c r="AL344" s="133"/>
      <c r="AM344" s="315" t="s">
        <v>670</v>
      </c>
      <c r="AN344" s="315" t="s">
        <v>600</v>
      </c>
      <c r="AO344" s="135"/>
      <c r="AP344" s="135"/>
      <c r="AQ344" s="315" t="s">
        <v>670</v>
      </c>
      <c r="AR344" s="315" t="s">
        <v>600</v>
      </c>
      <c r="AS344" s="133"/>
      <c r="AT344" s="133"/>
      <c r="AU344" s="315" t="s">
        <v>670</v>
      </c>
      <c r="AV344" s="315" t="s">
        <v>600</v>
      </c>
      <c r="AW344" s="136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16"/>
      <c r="L345" s="316"/>
      <c r="M345" s="133"/>
      <c r="N345" s="133"/>
      <c r="O345" s="316"/>
      <c r="P345" s="316"/>
      <c r="Q345" s="133"/>
      <c r="R345" s="133"/>
      <c r="S345" s="316"/>
      <c r="T345" s="316"/>
      <c r="U345" s="134"/>
      <c r="V345" s="135"/>
      <c r="W345" s="316"/>
      <c r="X345" s="316"/>
      <c r="Y345" s="135"/>
      <c r="Z345" s="135"/>
      <c r="AA345" s="316"/>
      <c r="AB345" s="316"/>
      <c r="AC345" s="133"/>
      <c r="AD345" s="135"/>
      <c r="AE345" s="316"/>
      <c r="AF345" s="316"/>
      <c r="AG345" s="133"/>
      <c r="AH345" s="133"/>
      <c r="AI345" s="316"/>
      <c r="AJ345" s="316"/>
      <c r="AK345" s="133"/>
      <c r="AL345" s="133"/>
      <c r="AM345" s="316"/>
      <c r="AN345" s="316"/>
      <c r="AO345" s="135"/>
      <c r="AP345" s="135"/>
      <c r="AQ345" s="316"/>
      <c r="AR345" s="316"/>
      <c r="AS345" s="133"/>
      <c r="AT345" s="133"/>
      <c r="AU345" s="316"/>
      <c r="AV345" s="316"/>
      <c r="AW345" s="136"/>
    </row>
    <row r="346" spans="1:55" ht="12" customHeight="1" x14ac:dyDescent="0.25">
      <c r="A346" s="114"/>
      <c r="B346" s="72" t="s">
        <v>671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672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673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674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675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 x14ac:dyDescent="0.25">
      <c r="A356" s="310" t="s">
        <v>676</v>
      </c>
      <c r="B356" s="311"/>
      <c r="C356" s="311"/>
      <c r="D356" s="311"/>
      <c r="E356" s="311"/>
      <c r="F356" s="311"/>
      <c r="G356" s="311"/>
      <c r="H356" s="311"/>
      <c r="I356" s="311"/>
      <c r="J356" s="311"/>
      <c r="K356" s="311"/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  <c r="Z356" s="311"/>
      <c r="AA356" s="311"/>
      <c r="AB356" s="311"/>
      <c r="AC356" s="311"/>
      <c r="AD356" s="311"/>
      <c r="AE356" s="311"/>
      <c r="AF356" s="311"/>
      <c r="AG356" s="311"/>
      <c r="AH356" s="311"/>
      <c r="AI356" s="311"/>
      <c r="AJ356" s="311"/>
      <c r="AK356" s="311"/>
      <c r="AL356" s="311"/>
      <c r="AM356" s="311"/>
      <c r="AN356" s="311"/>
      <c r="AO356" s="311"/>
      <c r="AP356" s="311"/>
      <c r="AQ356" s="311"/>
      <c r="AR356" s="311"/>
      <c r="AS356" s="311"/>
      <c r="AT356" s="311"/>
      <c r="AU356" s="311"/>
      <c r="AV356" s="311"/>
      <c r="AW356" s="312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652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14" t="s">
        <v>653</v>
      </c>
      <c r="C359" s="314"/>
      <c r="D359" s="314"/>
      <c r="E359" s="314"/>
      <c r="F359" s="314"/>
      <c r="G359" s="314"/>
      <c r="H359" s="314"/>
      <c r="I359" s="314"/>
      <c r="J359" s="314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677</v>
      </c>
      <c r="G361" s="65"/>
      <c r="H361" s="65"/>
      <c r="I361" s="65"/>
      <c r="J361" s="65"/>
      <c r="K361" s="79">
        <v>1</v>
      </c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678</v>
      </c>
      <c r="H363" s="65"/>
      <c r="I363" s="65"/>
      <c r="J363" s="65"/>
      <c r="K363" s="79">
        <v>0</v>
      </c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679</v>
      </c>
      <c r="H365" s="65"/>
      <c r="I365" s="65"/>
      <c r="J365" s="65"/>
      <c r="K365" s="79">
        <v>0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659</v>
      </c>
      <c r="H367" s="65"/>
      <c r="I367" s="65"/>
      <c r="J367" s="65"/>
      <c r="K367" s="79">
        <v>9</v>
      </c>
      <c r="L367" s="79">
        <v>1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660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680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681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682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683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684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685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686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687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688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689</v>
      </c>
      <c r="H389" s="65"/>
      <c r="I389" s="65"/>
      <c r="J389" s="65"/>
      <c r="K389" s="79">
        <v>0</v>
      </c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690</v>
      </c>
      <c r="H391" s="65"/>
      <c r="I391" s="65"/>
      <c r="J391" s="65"/>
      <c r="K391" s="79">
        <v>0</v>
      </c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691</v>
      </c>
      <c r="H393" s="65"/>
      <c r="I393" s="65"/>
      <c r="J393" s="65"/>
      <c r="K393" s="305"/>
      <c r="L393" s="305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692</v>
      </c>
      <c r="H395" s="65"/>
      <c r="I395" s="65"/>
      <c r="J395" s="65"/>
      <c r="K395" s="123"/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693</v>
      </c>
      <c r="H397" s="65"/>
      <c r="I397" s="65"/>
      <c r="J397" s="65"/>
      <c r="K397" s="79">
        <v>0</v>
      </c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694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695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696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697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698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666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699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668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669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15" t="s">
        <v>670</v>
      </c>
      <c r="L416" s="315" t="s">
        <v>600</v>
      </c>
      <c r="M416" s="133"/>
      <c r="N416" s="133"/>
      <c r="O416" s="315" t="s">
        <v>670</v>
      </c>
      <c r="P416" s="315" t="s">
        <v>600</v>
      </c>
      <c r="Q416" s="133"/>
      <c r="R416" s="133"/>
      <c r="S416" s="315" t="s">
        <v>670</v>
      </c>
      <c r="T416" s="315" t="s">
        <v>600</v>
      </c>
      <c r="U416" s="134"/>
      <c r="V416" s="135"/>
      <c r="W416" s="315" t="s">
        <v>670</v>
      </c>
      <c r="X416" s="315" t="s">
        <v>600</v>
      </c>
      <c r="Y416" s="135"/>
      <c r="Z416" s="135"/>
      <c r="AA416" s="315" t="s">
        <v>670</v>
      </c>
      <c r="AB416" s="315" t="s">
        <v>600</v>
      </c>
      <c r="AC416" s="133"/>
      <c r="AD416" s="135"/>
      <c r="AE416" s="315" t="s">
        <v>670</v>
      </c>
      <c r="AF416" s="315" t="s">
        <v>600</v>
      </c>
      <c r="AG416" s="133"/>
      <c r="AH416" s="133"/>
      <c r="AI416" s="315" t="s">
        <v>670</v>
      </c>
      <c r="AJ416" s="315" t="s">
        <v>600</v>
      </c>
      <c r="AK416" s="133"/>
      <c r="AL416" s="133"/>
      <c r="AM416" s="315" t="s">
        <v>670</v>
      </c>
      <c r="AN416" s="315" t="s">
        <v>600</v>
      </c>
      <c r="AO416" s="135"/>
      <c r="AP416" s="135"/>
      <c r="AQ416" s="315" t="s">
        <v>670</v>
      </c>
      <c r="AR416" s="315" t="s">
        <v>600</v>
      </c>
      <c r="AS416" s="133"/>
      <c r="AT416" s="133"/>
      <c r="AU416" s="315" t="s">
        <v>670</v>
      </c>
      <c r="AV416" s="315" t="s">
        <v>600</v>
      </c>
      <c r="AW416" s="136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16"/>
      <c r="L417" s="316"/>
      <c r="M417" s="133"/>
      <c r="N417" s="133"/>
      <c r="O417" s="316"/>
      <c r="P417" s="316"/>
      <c r="Q417" s="133"/>
      <c r="R417" s="133"/>
      <c r="S417" s="316"/>
      <c r="T417" s="316"/>
      <c r="U417" s="134"/>
      <c r="V417" s="135"/>
      <c r="W417" s="316"/>
      <c r="X417" s="316"/>
      <c r="Y417" s="135"/>
      <c r="Z417" s="135"/>
      <c r="AA417" s="316"/>
      <c r="AB417" s="316"/>
      <c r="AC417" s="133"/>
      <c r="AD417" s="135"/>
      <c r="AE417" s="316"/>
      <c r="AF417" s="316"/>
      <c r="AG417" s="133"/>
      <c r="AH417" s="133"/>
      <c r="AI417" s="316"/>
      <c r="AJ417" s="316"/>
      <c r="AK417" s="133"/>
      <c r="AL417" s="133"/>
      <c r="AM417" s="316"/>
      <c r="AN417" s="316"/>
      <c r="AO417" s="135"/>
      <c r="AP417" s="135"/>
      <c r="AQ417" s="316"/>
      <c r="AR417" s="316"/>
      <c r="AS417" s="133"/>
      <c r="AT417" s="133"/>
      <c r="AU417" s="316"/>
      <c r="AV417" s="316"/>
      <c r="AW417" s="136"/>
    </row>
    <row r="418" spans="1:49" ht="12" customHeight="1" x14ac:dyDescent="0.25">
      <c r="A418" s="114"/>
      <c r="B418" s="72" t="s">
        <v>671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672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673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700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701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10" t="s">
        <v>702</v>
      </c>
      <c r="B428" s="311"/>
      <c r="C428" s="311"/>
      <c r="D428" s="311"/>
      <c r="E428" s="311"/>
      <c r="F428" s="311"/>
      <c r="G428" s="311"/>
      <c r="H428" s="311"/>
      <c r="I428" s="311"/>
      <c r="J428" s="311"/>
      <c r="K428" s="311"/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11"/>
      <c r="W428" s="311"/>
      <c r="X428" s="311"/>
      <c r="Y428" s="311"/>
      <c r="Z428" s="311"/>
      <c r="AA428" s="311"/>
      <c r="AB428" s="311"/>
      <c r="AC428" s="311"/>
      <c r="AD428" s="311"/>
      <c r="AE428" s="311"/>
      <c r="AF428" s="311"/>
      <c r="AG428" s="311"/>
      <c r="AH428" s="311"/>
      <c r="AI428" s="311"/>
      <c r="AJ428" s="311"/>
      <c r="AK428" s="311"/>
      <c r="AL428" s="311"/>
      <c r="AM428" s="311"/>
      <c r="AN428" s="311"/>
      <c r="AO428" s="311"/>
      <c r="AP428" s="311"/>
      <c r="AQ428" s="311"/>
      <c r="AR428" s="311"/>
      <c r="AS428" s="311"/>
      <c r="AT428" s="311"/>
      <c r="AU428" s="311"/>
      <c r="AV428" s="311"/>
      <c r="AW428" s="312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652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14" t="s">
        <v>653</v>
      </c>
      <c r="C431" s="314"/>
      <c r="D431" s="314"/>
      <c r="E431" s="314"/>
      <c r="F431" s="314"/>
      <c r="G431" s="314"/>
      <c r="H431" s="314"/>
      <c r="I431" s="314"/>
      <c r="J431" s="314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703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704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705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706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707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708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709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710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10" t="s">
        <v>711</v>
      </c>
      <c r="B449" s="311"/>
      <c r="C449" s="311"/>
      <c r="D449" s="311"/>
      <c r="E449" s="311"/>
      <c r="F449" s="311"/>
      <c r="G449" s="311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  <c r="Z449" s="311"/>
      <c r="AA449" s="311"/>
      <c r="AB449" s="311"/>
      <c r="AC449" s="311"/>
      <c r="AD449" s="311"/>
      <c r="AE449" s="311"/>
      <c r="AF449" s="311"/>
      <c r="AG449" s="311"/>
      <c r="AH449" s="311"/>
      <c r="AI449" s="311"/>
      <c r="AJ449" s="311"/>
      <c r="AK449" s="311"/>
      <c r="AL449" s="311"/>
      <c r="AM449" s="311"/>
      <c r="AN449" s="311"/>
      <c r="AO449" s="311"/>
      <c r="AP449" s="311"/>
      <c r="AQ449" s="311"/>
      <c r="AR449" s="311"/>
      <c r="AS449" s="311"/>
      <c r="AT449" s="311"/>
      <c r="AU449" s="311"/>
      <c r="AV449" s="311"/>
      <c r="AW449" s="312"/>
      <c r="AY449" s="72"/>
      <c r="AZ449" s="72"/>
      <c r="BA449" s="72"/>
      <c r="BB449" s="72"/>
      <c r="BC449" s="72"/>
    </row>
    <row r="450" spans="1:55" ht="11.85" customHeight="1" x14ac:dyDescent="0.25">
      <c r="A450" s="307" t="s">
        <v>464</v>
      </c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  <c r="R450" s="308"/>
      <c r="S450" s="308"/>
      <c r="T450" s="308"/>
      <c r="U450" s="308"/>
      <c r="V450" s="308"/>
      <c r="W450" s="308"/>
      <c r="X450" s="309"/>
      <c r="Y450" s="307" t="s">
        <v>712</v>
      </c>
      <c r="Z450" s="308"/>
      <c r="AA450" s="308"/>
      <c r="AB450" s="308"/>
      <c r="AC450" s="308"/>
      <c r="AD450" s="308"/>
      <c r="AE450" s="308"/>
      <c r="AF450" s="308"/>
      <c r="AG450" s="308"/>
      <c r="AH450" s="308"/>
      <c r="AI450" s="308"/>
      <c r="AJ450" s="308"/>
      <c r="AK450" s="308"/>
      <c r="AL450" s="308"/>
      <c r="AM450" s="308"/>
      <c r="AN450" s="308"/>
      <c r="AO450" s="308"/>
      <c r="AP450" s="308"/>
      <c r="AQ450" s="308"/>
      <c r="AR450" s="308"/>
      <c r="AS450" s="308"/>
      <c r="AT450" s="308"/>
      <c r="AU450" s="308"/>
      <c r="AV450" s="308"/>
      <c r="AW450" s="309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713</v>
      </c>
      <c r="C452" s="75"/>
      <c r="D452" s="72"/>
      <c r="E452" s="72"/>
      <c r="F452" s="147"/>
      <c r="G452" s="72"/>
      <c r="H452" s="149"/>
      <c r="I452" s="149"/>
      <c r="J452" s="301">
        <v>9.5</v>
      </c>
      <c r="K452" s="301"/>
      <c r="L452" s="301"/>
      <c r="M452" s="72"/>
      <c r="N452" s="80" t="s">
        <v>714</v>
      </c>
      <c r="O452" s="72"/>
      <c r="P452" s="72"/>
      <c r="Q452" s="72"/>
      <c r="R452" s="149"/>
      <c r="S452" s="149"/>
      <c r="T452" s="72"/>
      <c r="U452" s="72"/>
      <c r="V452" s="91">
        <v>1</v>
      </c>
      <c r="W452" s="72"/>
      <c r="X452" s="104"/>
      <c r="Y452" s="66"/>
      <c r="Z452" s="72" t="s">
        <v>715</v>
      </c>
      <c r="AA452" s="72"/>
      <c r="AB452" s="72"/>
      <c r="AC452" s="72"/>
      <c r="AD452" s="72"/>
      <c r="AE452" s="72"/>
      <c r="AF452" s="72"/>
      <c r="AG452" s="72"/>
      <c r="AH452" s="91">
        <v>9</v>
      </c>
      <c r="AI452" s="91">
        <v>9</v>
      </c>
      <c r="AJ452" s="72"/>
      <c r="AK452" s="72" t="s">
        <v>716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60"/>
      <c r="D453" s="101"/>
      <c r="E453" s="160"/>
      <c r="F453" s="160"/>
      <c r="G453" s="160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717</v>
      </c>
      <c r="C454" s="75"/>
      <c r="D454" s="72"/>
      <c r="E454" s="72"/>
      <c r="F454" s="147"/>
      <c r="G454" s="72"/>
      <c r="H454" s="149"/>
      <c r="I454" s="149"/>
      <c r="J454" s="301">
        <v>15.3</v>
      </c>
      <c r="K454" s="301"/>
      <c r="L454" s="301"/>
      <c r="M454" s="72"/>
      <c r="N454" s="72" t="s">
        <v>718</v>
      </c>
      <c r="O454" s="72"/>
      <c r="P454" s="72"/>
      <c r="Q454" s="72"/>
      <c r="R454" s="72"/>
      <c r="S454" s="149"/>
      <c r="T454" s="72"/>
      <c r="U454" s="98"/>
      <c r="V454" s="98"/>
      <c r="W454" s="98"/>
      <c r="X454" s="104"/>
      <c r="Y454" s="66"/>
      <c r="Z454" s="72" t="s">
        <v>719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720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60"/>
      <c r="D455" s="101"/>
      <c r="E455" s="160"/>
      <c r="F455" s="160"/>
      <c r="G455" s="160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721</v>
      </c>
      <c r="C456" s="75"/>
      <c r="D456" s="72"/>
      <c r="E456" s="72"/>
      <c r="F456" s="147"/>
      <c r="G456" s="72"/>
      <c r="H456" s="149"/>
      <c r="I456" s="149"/>
      <c r="J456" s="158"/>
      <c r="K456" s="98"/>
      <c r="L456" s="159"/>
      <c r="M456" s="80"/>
      <c r="N456" s="72" t="s">
        <v>722</v>
      </c>
      <c r="O456" s="72"/>
      <c r="P456" s="72"/>
      <c r="Q456" s="72"/>
      <c r="R456" s="72"/>
      <c r="S456" s="149"/>
      <c r="T456" s="72"/>
      <c r="U456" s="98"/>
      <c r="V456" s="98"/>
      <c r="W456" s="98"/>
      <c r="X456" s="104"/>
      <c r="Y456" s="66"/>
      <c r="Z456" s="72" t="s">
        <v>723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724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725</v>
      </c>
      <c r="C458" s="75"/>
      <c r="D458" s="72"/>
      <c r="E458" s="72"/>
      <c r="F458" s="147"/>
      <c r="G458" s="72"/>
      <c r="H458" s="149"/>
      <c r="I458" s="149"/>
      <c r="J458" s="161">
        <v>1</v>
      </c>
      <c r="K458" s="91">
        <v>0</v>
      </c>
      <c r="L458" s="149"/>
      <c r="M458" s="80"/>
      <c r="N458" s="72" t="s">
        <v>726</v>
      </c>
      <c r="O458" s="72"/>
      <c r="P458" s="72"/>
      <c r="Q458" s="72"/>
      <c r="R458" s="72"/>
      <c r="S458" s="149"/>
      <c r="T458" s="72"/>
      <c r="U458" s="72"/>
      <c r="V458" s="91"/>
      <c r="W458" s="72"/>
      <c r="X458" s="104"/>
      <c r="Y458" s="66"/>
      <c r="Z458" s="72" t="s">
        <v>727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728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 x14ac:dyDescent="0.25">
      <c r="A460" s="107"/>
      <c r="B460" s="80" t="s">
        <v>729</v>
      </c>
      <c r="C460" s="75"/>
      <c r="D460" s="72"/>
      <c r="E460" s="72"/>
      <c r="F460" s="147"/>
      <c r="G460" s="72"/>
      <c r="J460" s="161">
        <v>1</v>
      </c>
      <c r="K460" s="91">
        <v>0</v>
      </c>
      <c r="M460" s="80"/>
      <c r="N460" s="72" t="s">
        <v>730</v>
      </c>
      <c r="O460" s="72"/>
      <c r="P460" s="72"/>
      <c r="Q460" s="72"/>
      <c r="R460" s="72"/>
      <c r="T460" s="72"/>
      <c r="U460" s="72"/>
      <c r="V460" s="91">
        <v>1</v>
      </c>
      <c r="W460" s="72"/>
      <c r="X460" s="104"/>
      <c r="Y460" s="107"/>
      <c r="Z460" s="72" t="s">
        <v>731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60"/>
      <c r="D461" s="101"/>
      <c r="E461" s="160"/>
      <c r="F461" s="160"/>
      <c r="G461" s="160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732</v>
      </c>
      <c r="C462" s="75"/>
      <c r="D462" s="72"/>
      <c r="E462" s="72"/>
      <c r="F462" s="147"/>
      <c r="G462" s="72"/>
      <c r="H462" s="149"/>
      <c r="I462" s="149"/>
      <c r="J462" s="161">
        <v>1</v>
      </c>
      <c r="K462" s="91">
        <v>0</v>
      </c>
      <c r="L462" s="149"/>
      <c r="M462" s="80"/>
      <c r="N462" s="72" t="s">
        <v>733</v>
      </c>
      <c r="O462" s="72"/>
      <c r="P462" s="72"/>
      <c r="Q462" s="72"/>
      <c r="R462" s="72"/>
      <c r="S462" s="149"/>
      <c r="T462" s="72"/>
      <c r="U462" s="72"/>
      <c r="V462" s="91">
        <v>1</v>
      </c>
      <c r="W462" s="72"/>
      <c r="X462" s="104"/>
      <c r="Y462" s="66"/>
      <c r="Z462" s="72" t="s">
        <v>734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735</v>
      </c>
      <c r="C464" s="75"/>
      <c r="D464" s="72"/>
      <c r="E464" s="72"/>
      <c r="F464" s="147"/>
      <c r="G464" s="72"/>
      <c r="H464" s="149"/>
      <c r="I464" s="149"/>
      <c r="J464" s="161">
        <v>9</v>
      </c>
      <c r="K464" s="91">
        <v>1</v>
      </c>
      <c r="L464" s="149"/>
      <c r="M464" s="80"/>
      <c r="N464" s="72" t="s">
        <v>736</v>
      </c>
      <c r="O464" s="72"/>
      <c r="P464" s="72"/>
      <c r="Q464" s="72"/>
      <c r="R464" s="72"/>
      <c r="S464" s="149"/>
      <c r="T464" s="72"/>
      <c r="U464" s="72"/>
      <c r="V464" s="91">
        <v>0</v>
      </c>
      <c r="W464" s="72"/>
      <c r="X464" s="104"/>
      <c r="Y464" s="66"/>
      <c r="Z464" s="72" t="s">
        <v>737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738</v>
      </c>
      <c r="C466" s="75"/>
      <c r="D466" s="72"/>
      <c r="E466" s="72"/>
      <c r="F466" s="147"/>
      <c r="G466" s="72"/>
      <c r="H466" s="149"/>
      <c r="I466" s="149"/>
      <c r="J466" s="162"/>
      <c r="K466" s="91"/>
      <c r="L466" s="149"/>
      <c r="M466" s="80"/>
      <c r="N466" s="80" t="s">
        <v>739</v>
      </c>
      <c r="O466" s="80"/>
      <c r="P466" s="80"/>
      <c r="Q466" s="80"/>
      <c r="R466" s="80"/>
      <c r="S466" s="149"/>
      <c r="T466" s="162"/>
      <c r="U466" s="126"/>
      <c r="V466" s="163">
        <v>0</v>
      </c>
      <c r="W466" s="162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740</v>
      </c>
      <c r="C468" s="75"/>
      <c r="D468" s="72"/>
      <c r="E468" s="72"/>
      <c r="F468" s="147"/>
      <c r="G468" s="72"/>
      <c r="H468" s="149"/>
      <c r="I468" s="149"/>
      <c r="J468" s="162"/>
      <c r="K468" s="91"/>
      <c r="L468" s="149"/>
      <c r="M468" s="80"/>
      <c r="N468" s="80" t="s">
        <v>741</v>
      </c>
      <c r="O468" s="75"/>
      <c r="P468" s="72"/>
      <c r="Q468" s="72"/>
      <c r="R468" s="147"/>
      <c r="S468" s="72"/>
      <c r="T468" s="149"/>
      <c r="U468" s="149"/>
      <c r="V468" s="163"/>
      <c r="W468" s="162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4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 x14ac:dyDescent="0.25">
      <c r="A470" s="310" t="s">
        <v>742</v>
      </c>
      <c r="B470" s="311"/>
      <c r="C470" s="311"/>
      <c r="D470" s="311"/>
      <c r="E470" s="311"/>
      <c r="F470" s="311"/>
      <c r="G470" s="311"/>
      <c r="H470" s="311"/>
      <c r="I470" s="311"/>
      <c r="J470" s="311"/>
      <c r="K470" s="311"/>
      <c r="L470" s="311"/>
      <c r="M470" s="311"/>
      <c r="N470" s="311"/>
      <c r="O470" s="311"/>
      <c r="P470" s="311"/>
      <c r="Q470" s="311"/>
      <c r="R470" s="311"/>
      <c r="S470" s="311"/>
      <c r="T470" s="311"/>
      <c r="U470" s="311"/>
      <c r="V470" s="311"/>
      <c r="W470" s="311"/>
      <c r="X470" s="311"/>
      <c r="Y470" s="311"/>
      <c r="Z470" s="311"/>
      <c r="AA470" s="311"/>
      <c r="AB470" s="311"/>
      <c r="AC470" s="311"/>
      <c r="AD470" s="311"/>
      <c r="AE470" s="311"/>
      <c r="AF470" s="311"/>
      <c r="AG470" s="311"/>
      <c r="AH470" s="311"/>
      <c r="AI470" s="311"/>
      <c r="AJ470" s="311"/>
      <c r="AK470" s="311"/>
      <c r="AL470" s="311"/>
      <c r="AM470" s="311"/>
      <c r="AN470" s="311"/>
      <c r="AO470" s="311"/>
      <c r="AP470" s="311"/>
      <c r="AQ470" s="311"/>
      <c r="AR470" s="311"/>
      <c r="AS470" s="311"/>
      <c r="AT470" s="311"/>
      <c r="AU470" s="311"/>
      <c r="AV470" s="311"/>
      <c r="AW470" s="312"/>
    </row>
    <row r="471" spans="1:55" ht="11.85" customHeight="1" x14ac:dyDescent="0.25">
      <c r="A471" s="307" t="s">
        <v>743</v>
      </c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  <c r="R471" s="308"/>
      <c r="S471" s="308"/>
      <c r="T471" s="308"/>
      <c r="U471" s="308"/>
      <c r="V471" s="308"/>
      <c r="W471" s="308"/>
      <c r="X471" s="309"/>
      <c r="Y471" s="307" t="s">
        <v>744</v>
      </c>
      <c r="Z471" s="308"/>
      <c r="AA471" s="308"/>
      <c r="AB471" s="308"/>
      <c r="AC471" s="308"/>
      <c r="AD471" s="308"/>
      <c r="AE471" s="308"/>
      <c r="AF471" s="308"/>
      <c r="AG471" s="308"/>
      <c r="AH471" s="308"/>
      <c r="AI471" s="308"/>
      <c r="AJ471" s="308"/>
      <c r="AK471" s="308"/>
      <c r="AL471" s="308"/>
      <c r="AM471" s="308"/>
      <c r="AN471" s="308"/>
      <c r="AO471" s="308"/>
      <c r="AP471" s="308"/>
      <c r="AQ471" s="308"/>
      <c r="AR471" s="308"/>
      <c r="AS471" s="308"/>
      <c r="AT471" s="308"/>
      <c r="AU471" s="308"/>
      <c r="AV471" s="308"/>
      <c r="AW471" s="309"/>
      <c r="AY471" s="72"/>
      <c r="AZ471" s="72"/>
      <c r="BA471" s="72"/>
      <c r="BB471" s="72"/>
      <c r="BC471" s="72"/>
    </row>
    <row r="472" spans="1:55" ht="4.9000000000000004" customHeight="1" x14ac:dyDescent="0.25">
      <c r="A472" s="165"/>
      <c r="B472" s="166"/>
      <c r="C472" s="167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8"/>
      <c r="Y472" s="165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13" t="s">
        <v>745</v>
      </c>
      <c r="P473" s="313"/>
      <c r="Q473" s="313"/>
      <c r="R473" s="313" t="s">
        <v>746</v>
      </c>
      <c r="S473" s="313"/>
      <c r="T473" s="313"/>
      <c r="U473" s="313" t="s">
        <v>747</v>
      </c>
      <c r="V473" s="313"/>
      <c r="W473" s="313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13" t="s">
        <v>745</v>
      </c>
      <c r="AO473" s="313"/>
      <c r="AP473" s="313"/>
      <c r="AQ473" s="313" t="s">
        <v>746</v>
      </c>
      <c r="AR473" s="313"/>
      <c r="AS473" s="313"/>
      <c r="AT473" s="313" t="s">
        <v>747</v>
      </c>
      <c r="AU473" s="313"/>
      <c r="AV473" s="313"/>
      <c r="AW473" s="71"/>
    </row>
    <row r="474" spans="1:55" ht="4.9000000000000004" customHeight="1" x14ac:dyDescent="0.25">
      <c r="A474" s="169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13"/>
      <c r="P474" s="313"/>
      <c r="Q474" s="313"/>
      <c r="R474" s="313"/>
      <c r="S474" s="313"/>
      <c r="T474" s="313"/>
      <c r="U474" s="313"/>
      <c r="V474" s="313"/>
      <c r="W474" s="313"/>
      <c r="X474" s="104"/>
      <c r="Y474" s="169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13"/>
      <c r="AO474" s="313"/>
      <c r="AP474" s="313"/>
      <c r="AQ474" s="313"/>
      <c r="AR474" s="313"/>
      <c r="AS474" s="313"/>
      <c r="AT474" s="313"/>
      <c r="AU474" s="313"/>
      <c r="AV474" s="313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748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9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9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749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0</v>
      </c>
      <c r="T477" s="72"/>
      <c r="U477" s="72"/>
      <c r="V477" s="91"/>
      <c r="W477" s="72"/>
      <c r="X477" s="104"/>
      <c r="Y477" s="66"/>
      <c r="Z477" s="65"/>
      <c r="AA477" s="72" t="s">
        <v>750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9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751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752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9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753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754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9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9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755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1</v>
      </c>
      <c r="T483" s="72"/>
      <c r="U483" s="72"/>
      <c r="V483" s="91"/>
      <c r="W483" s="72"/>
      <c r="X483" s="104"/>
      <c r="Y483" s="107"/>
      <c r="Z483" s="65"/>
      <c r="AA483" s="72" t="s">
        <v>756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9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9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757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758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9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9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759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760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70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1"/>
      <c r="Y488" s="169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07" t="s">
        <v>506</v>
      </c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  <c r="R489" s="308"/>
      <c r="S489" s="308"/>
      <c r="T489" s="308"/>
      <c r="U489" s="308"/>
      <c r="V489" s="308"/>
      <c r="W489" s="308"/>
      <c r="X489" s="309"/>
      <c r="Y489" s="307" t="s">
        <v>761</v>
      </c>
      <c r="Z489" s="308"/>
      <c r="AA489" s="308"/>
      <c r="AB489" s="308"/>
      <c r="AC489" s="308"/>
      <c r="AD489" s="308"/>
      <c r="AE489" s="308"/>
      <c r="AF489" s="308"/>
      <c r="AG489" s="308"/>
      <c r="AH489" s="308"/>
      <c r="AI489" s="308"/>
      <c r="AJ489" s="308"/>
      <c r="AK489" s="308"/>
      <c r="AL489" s="308"/>
      <c r="AM489" s="308"/>
      <c r="AN489" s="308"/>
      <c r="AO489" s="308"/>
      <c r="AP489" s="308"/>
      <c r="AQ489" s="308"/>
      <c r="AR489" s="308"/>
      <c r="AS489" s="308"/>
      <c r="AT489" s="308"/>
      <c r="AU489" s="308"/>
      <c r="AV489" s="308"/>
      <c r="AW489" s="309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6"/>
      <c r="P490" s="166"/>
      <c r="Q490" s="166"/>
      <c r="R490" s="166"/>
      <c r="S490" s="166"/>
      <c r="T490" s="166"/>
      <c r="U490" s="166"/>
      <c r="V490" s="166"/>
      <c r="W490" s="166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13" t="s">
        <v>745</v>
      </c>
      <c r="P491" s="313"/>
      <c r="Q491" s="313"/>
      <c r="R491" s="313" t="s">
        <v>746</v>
      </c>
      <c r="S491" s="313"/>
      <c r="T491" s="313"/>
      <c r="U491" s="313" t="s">
        <v>747</v>
      </c>
      <c r="V491" s="313"/>
      <c r="W491" s="313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13" t="s">
        <v>745</v>
      </c>
      <c r="AO491" s="313"/>
      <c r="AP491" s="313"/>
      <c r="AQ491" s="313" t="s">
        <v>746</v>
      </c>
      <c r="AR491" s="313"/>
      <c r="AS491" s="313"/>
      <c r="AT491" s="313" t="s">
        <v>747</v>
      </c>
      <c r="AU491" s="313"/>
      <c r="AV491" s="313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13"/>
      <c r="P492" s="313"/>
      <c r="Q492" s="313"/>
      <c r="R492" s="313"/>
      <c r="S492" s="313"/>
      <c r="T492" s="313"/>
      <c r="U492" s="313"/>
      <c r="V492" s="313"/>
      <c r="W492" s="313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13"/>
      <c r="AO492" s="313"/>
      <c r="AP492" s="313"/>
      <c r="AQ492" s="313"/>
      <c r="AR492" s="313"/>
      <c r="AS492" s="313"/>
      <c r="AT492" s="313"/>
      <c r="AU492" s="313"/>
      <c r="AV492" s="313"/>
      <c r="AW492" s="104"/>
    </row>
    <row r="493" spans="1:58" ht="12" customHeight="1" x14ac:dyDescent="0.25">
      <c r="A493" s="66"/>
      <c r="B493" s="65"/>
      <c r="C493" s="72" t="s">
        <v>762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763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2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1"/>
    </row>
    <row r="495" spans="1:58" ht="12" customHeight="1" x14ac:dyDescent="0.25">
      <c r="A495" s="66"/>
      <c r="B495" s="65"/>
      <c r="C495" s="72" t="s">
        <v>764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07" t="s">
        <v>411</v>
      </c>
      <c r="Z495" s="308"/>
      <c r="AA495" s="308"/>
      <c r="AB495" s="308"/>
      <c r="AC495" s="308"/>
      <c r="AD495" s="308"/>
      <c r="AE495" s="308"/>
      <c r="AF495" s="308"/>
      <c r="AG495" s="308"/>
      <c r="AH495" s="308"/>
      <c r="AI495" s="308"/>
      <c r="AJ495" s="308"/>
      <c r="AK495" s="308"/>
      <c r="AL495" s="308"/>
      <c r="AM495" s="308"/>
      <c r="AN495" s="308"/>
      <c r="AO495" s="308"/>
      <c r="AP495" s="308"/>
      <c r="AQ495" s="308"/>
      <c r="AR495" s="308"/>
      <c r="AS495" s="308"/>
      <c r="AT495" s="308"/>
      <c r="AU495" s="308"/>
      <c r="AV495" s="308"/>
      <c r="AW495" s="309"/>
    </row>
    <row r="496" spans="1:58" ht="4.9000000000000004" customHeight="1" x14ac:dyDescent="0.25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1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04"/>
    </row>
    <row r="497" spans="1:49" ht="12" customHeight="1" x14ac:dyDescent="0.25">
      <c r="A497" s="307" t="s">
        <v>765</v>
      </c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  <c r="R497" s="308"/>
      <c r="S497" s="308"/>
      <c r="T497" s="308"/>
      <c r="U497" s="308"/>
      <c r="V497" s="308"/>
      <c r="W497" s="308"/>
      <c r="X497" s="309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13" t="s">
        <v>745</v>
      </c>
      <c r="AO497" s="313"/>
      <c r="AP497" s="313"/>
      <c r="AQ497" s="313" t="s">
        <v>746</v>
      </c>
      <c r="AR497" s="313"/>
      <c r="AS497" s="313"/>
      <c r="AT497" s="313" t="s">
        <v>747</v>
      </c>
      <c r="AU497" s="313"/>
      <c r="AV497" s="313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6"/>
      <c r="P498" s="166"/>
      <c r="Q498" s="166"/>
      <c r="R498" s="166"/>
      <c r="S498" s="166"/>
      <c r="T498" s="166"/>
      <c r="U498" s="166"/>
      <c r="V498" s="166"/>
      <c r="W498" s="166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13"/>
      <c r="AO498" s="313"/>
      <c r="AP498" s="313"/>
      <c r="AQ498" s="313"/>
      <c r="AR498" s="313"/>
      <c r="AS498" s="313"/>
      <c r="AT498" s="313"/>
      <c r="AU498" s="313"/>
      <c r="AV498" s="313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13" t="s">
        <v>745</v>
      </c>
      <c r="P499" s="313"/>
      <c r="Q499" s="313"/>
      <c r="R499" s="313" t="s">
        <v>746</v>
      </c>
      <c r="S499" s="313"/>
      <c r="T499" s="313"/>
      <c r="U499" s="313" t="s">
        <v>747</v>
      </c>
      <c r="V499" s="313"/>
      <c r="W499" s="313"/>
      <c r="X499" s="104"/>
      <c r="Y499" s="66"/>
      <c r="Z499" s="65"/>
      <c r="AA499" s="72" t="s">
        <v>766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13"/>
      <c r="P500" s="313"/>
      <c r="Q500" s="313"/>
      <c r="R500" s="313"/>
      <c r="S500" s="313"/>
      <c r="T500" s="313"/>
      <c r="U500" s="313"/>
      <c r="V500" s="313"/>
      <c r="W500" s="313"/>
      <c r="X500" s="104"/>
      <c r="Y500" s="169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767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768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9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9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769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770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9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771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0</v>
      </c>
      <c r="T505" s="72"/>
      <c r="U505" s="72"/>
      <c r="V505" s="91"/>
      <c r="W505" s="72"/>
      <c r="X505" s="71"/>
      <c r="Y505" s="107"/>
      <c r="Z505" s="72"/>
      <c r="AA505" s="72" t="s">
        <v>772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9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773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0</v>
      </c>
      <c r="T507" s="72"/>
      <c r="U507" s="72"/>
      <c r="V507" s="91"/>
      <c r="W507" s="72"/>
      <c r="X507" s="71"/>
      <c r="Y507" s="107"/>
      <c r="Z507" s="72"/>
      <c r="AA507" s="72" t="s">
        <v>774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9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775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776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9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777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778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9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779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780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9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781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782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9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783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784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3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4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5"/>
      <c r="Q616" s="175"/>
      <c r="R616" s="175"/>
      <c r="S616" s="175"/>
      <c r="T616" s="175"/>
      <c r="U616" s="175"/>
      <c r="V616" s="175"/>
      <c r="W616" s="175"/>
      <c r="X616" s="175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5"/>
      <c r="C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50"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K30:Y30"/>
    <mergeCell ref="AS45:AT45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AT49:AU49"/>
    <mergeCell ref="AS78:AU78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K136:L136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O324:P324"/>
    <mergeCell ref="K328:L328"/>
    <mergeCell ref="O328:P328"/>
    <mergeCell ref="K330:L330"/>
    <mergeCell ref="O330:P330"/>
    <mergeCell ref="O326:P326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28:AW428"/>
    <mergeCell ref="B431:J431"/>
    <mergeCell ref="A449:AW449"/>
    <mergeCell ref="A450:X450"/>
    <mergeCell ref="Y450:AW450"/>
    <mergeCell ref="AI416:AI417"/>
    <mergeCell ref="A497:X497"/>
    <mergeCell ref="AN497:AP498"/>
    <mergeCell ref="AQ497:AS498"/>
    <mergeCell ref="AT497:AV498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M102:N102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J452:L452"/>
    <mergeCell ref="J454:L454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AP7" sqref="AP7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6"/>
      <c r="I1" s="176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8" t="s">
        <v>467</v>
      </c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20"/>
    </row>
    <row r="2" spans="1:49" ht="12" customHeight="1" x14ac:dyDescent="0.25">
      <c r="A2" s="66"/>
      <c r="T2" s="68"/>
      <c r="U2" s="68"/>
      <c r="V2" s="68"/>
      <c r="W2" s="321" t="s">
        <v>468</v>
      </c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3"/>
    </row>
    <row r="3" spans="1:49" ht="12" customHeight="1" x14ac:dyDescent="0.25">
      <c r="A3" s="66"/>
      <c r="T3" s="68"/>
      <c r="U3" s="68"/>
      <c r="V3" s="68"/>
      <c r="W3" s="321" t="s">
        <v>785</v>
      </c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3"/>
    </row>
    <row r="4" spans="1:49" ht="4.1500000000000004" customHeight="1" x14ac:dyDescent="0.25">
      <c r="A4" s="66"/>
      <c r="T4" s="68"/>
      <c r="U4" s="68"/>
      <c r="V4" s="68"/>
      <c r="W4" s="177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76"/>
      <c r="AW4" s="85"/>
    </row>
    <row r="5" spans="1:49" ht="12" customHeight="1" x14ac:dyDescent="0.25">
      <c r="A5" s="66"/>
      <c r="T5" s="68"/>
      <c r="U5" s="68"/>
      <c r="V5" s="68"/>
      <c r="W5" s="327" t="s">
        <v>786</v>
      </c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787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368</v>
      </c>
      <c r="AL7" s="72"/>
      <c r="AM7" s="72"/>
      <c r="AN7" s="72"/>
      <c r="AO7" s="72"/>
      <c r="AP7" s="88">
        <v>1</v>
      </c>
      <c r="AQ7" s="72"/>
      <c r="AR7" s="72" t="s">
        <v>788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7" t="s">
        <v>479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486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790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791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793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795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797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799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800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801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803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805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806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807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809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810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811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813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814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749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789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815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816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817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819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820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821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822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823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824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825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827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828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829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830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831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833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834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835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836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837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838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839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840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841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842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843</v>
      </c>
    </row>
    <row r="67" spans="1:51" ht="12" customHeight="1" x14ac:dyDescent="0.25">
      <c r="A67" s="327" t="s">
        <v>499</v>
      </c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501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789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844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845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846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847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848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849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850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851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852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853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854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855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27" t="s">
        <v>856</v>
      </c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9" t="s">
        <v>857</v>
      </c>
      <c r="C83" s="339"/>
      <c r="D83" s="339"/>
      <c r="E83" s="339"/>
      <c r="F83" s="339"/>
      <c r="G83" s="339"/>
      <c r="H83" s="88">
        <v>0</v>
      </c>
      <c r="I83" s="88">
        <v>0</v>
      </c>
      <c r="J83" s="72"/>
      <c r="K83" s="72" t="s">
        <v>789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9" t="s">
        <v>858</v>
      </c>
      <c r="Z83" s="339"/>
      <c r="AA83" s="339"/>
      <c r="AB83" s="339"/>
      <c r="AC83" s="339"/>
      <c r="AD83" s="339"/>
      <c r="AE83" s="88">
        <v>0</v>
      </c>
      <c r="AF83" s="88">
        <v>0</v>
      </c>
      <c r="AG83" s="72"/>
      <c r="AH83" s="72" t="s">
        <v>789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9"/>
      <c r="C84" s="339"/>
      <c r="D84" s="339"/>
      <c r="E84" s="339"/>
      <c r="F84" s="339"/>
      <c r="G84" s="339"/>
      <c r="Y84" s="339"/>
      <c r="Z84" s="339"/>
      <c r="AA84" s="339"/>
      <c r="AB84" s="339"/>
      <c r="AC84" s="339"/>
      <c r="AD84" s="339"/>
      <c r="AE84" s="86"/>
      <c r="AF84" s="86"/>
      <c r="AW84" s="71"/>
    </row>
    <row r="85" spans="1:49" ht="12" customHeight="1" x14ac:dyDescent="0.25">
      <c r="A85" s="66"/>
      <c r="B85" s="339"/>
      <c r="C85" s="339"/>
      <c r="D85" s="339"/>
      <c r="E85" s="339"/>
      <c r="F85" s="339"/>
      <c r="G85" s="339"/>
      <c r="H85" s="88">
        <v>1</v>
      </c>
      <c r="I85" s="88">
        <v>0</v>
      </c>
      <c r="J85" s="72"/>
      <c r="K85" s="72" t="s">
        <v>859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9"/>
      <c r="Z85" s="339"/>
      <c r="AA85" s="339"/>
      <c r="AB85" s="339"/>
      <c r="AC85" s="339"/>
      <c r="AD85" s="339"/>
      <c r="AE85" s="88">
        <v>1</v>
      </c>
      <c r="AF85" s="88">
        <v>0</v>
      </c>
      <c r="AG85" s="72"/>
      <c r="AH85" s="72" t="s">
        <v>860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861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862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863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864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865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866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867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868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869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870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871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9" t="s">
        <v>872</v>
      </c>
      <c r="C99" s="339"/>
      <c r="D99" s="339"/>
      <c r="E99" s="339"/>
      <c r="F99" s="339"/>
      <c r="G99" s="339"/>
      <c r="H99" s="88">
        <v>0</v>
      </c>
      <c r="I99" s="88">
        <v>0</v>
      </c>
      <c r="J99" s="72"/>
      <c r="K99" s="72" t="s">
        <v>789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873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9"/>
      <c r="C100" s="339"/>
      <c r="D100" s="339"/>
      <c r="E100" s="339"/>
      <c r="F100" s="339"/>
      <c r="G100" s="339"/>
      <c r="AW100" s="71"/>
    </row>
    <row r="101" spans="1:49" ht="12" customHeight="1" x14ac:dyDescent="0.25">
      <c r="A101" s="66"/>
      <c r="B101" s="339"/>
      <c r="C101" s="339"/>
      <c r="D101" s="339"/>
      <c r="E101" s="339"/>
      <c r="F101" s="339"/>
      <c r="G101" s="339"/>
      <c r="H101" s="88">
        <v>1</v>
      </c>
      <c r="I101" s="88">
        <v>0</v>
      </c>
      <c r="J101" s="72"/>
      <c r="K101" s="72" t="s">
        <v>867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874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875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876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877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804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878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869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879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880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9" t="s">
        <v>881</v>
      </c>
      <c r="Z111" s="339"/>
      <c r="AA111" s="339"/>
      <c r="AB111" s="339"/>
      <c r="AC111" s="339"/>
      <c r="AD111" s="339"/>
      <c r="AE111" s="88">
        <v>0</v>
      </c>
      <c r="AF111" s="88">
        <v>0</v>
      </c>
      <c r="AG111" s="72"/>
      <c r="AH111" s="72" t="s">
        <v>789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9"/>
      <c r="Z112" s="339"/>
      <c r="AA112" s="339"/>
      <c r="AB112" s="339"/>
      <c r="AC112" s="339"/>
      <c r="AD112" s="339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882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9"/>
      <c r="Z113" s="339"/>
      <c r="AA113" s="339"/>
      <c r="AB113" s="339"/>
      <c r="AC113" s="339"/>
      <c r="AD113" s="339"/>
      <c r="AE113" s="88">
        <v>1</v>
      </c>
      <c r="AF113" s="88">
        <v>0</v>
      </c>
      <c r="AG113" s="72"/>
      <c r="AH113" s="72" t="s">
        <v>861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883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884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885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886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887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888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804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889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890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891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869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804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892</v>
      </c>
    </row>
    <row r="127" spans="1:51" ht="12" customHeight="1" x14ac:dyDescent="0.25">
      <c r="A127" s="327" t="s">
        <v>585</v>
      </c>
      <c r="B127" s="327"/>
      <c r="C127" s="327"/>
      <c r="D127" s="327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7"/>
      <c r="X127" s="327"/>
      <c r="Y127" s="327"/>
      <c r="Z127" s="327"/>
      <c r="AA127" s="327"/>
      <c r="AB127" s="327"/>
      <c r="AC127" s="327"/>
      <c r="AD127" s="327"/>
      <c r="AE127" s="327"/>
      <c r="AF127" s="327"/>
      <c r="AG127" s="327"/>
      <c r="AH127" s="327"/>
      <c r="AI127" s="327"/>
      <c r="AJ127" s="327"/>
      <c r="AK127" s="327"/>
      <c r="AL127" s="327"/>
      <c r="AM127" s="327"/>
      <c r="AN127" s="327"/>
      <c r="AO127" s="327"/>
      <c r="AP127" s="327"/>
      <c r="AQ127" s="327"/>
      <c r="AR127" s="327"/>
      <c r="AS127" s="327"/>
      <c r="AT127" s="327"/>
      <c r="AU127" s="327"/>
      <c r="AV127" s="327"/>
      <c r="AW127" s="327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9" t="s">
        <v>893</v>
      </c>
      <c r="C129" s="339"/>
      <c r="D129" s="339"/>
      <c r="E129" s="339"/>
      <c r="F129" s="339"/>
      <c r="G129" s="339"/>
      <c r="H129" s="88">
        <v>0</v>
      </c>
      <c r="I129" s="88">
        <v>0</v>
      </c>
      <c r="J129" s="72"/>
      <c r="K129" s="72" t="s">
        <v>789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9" t="s">
        <v>592</v>
      </c>
      <c r="Z129" s="339"/>
      <c r="AA129" s="339"/>
      <c r="AB129" s="339"/>
      <c r="AC129" s="339"/>
      <c r="AD129" s="339"/>
      <c r="AE129" s="88">
        <v>0</v>
      </c>
      <c r="AF129" s="88">
        <v>0</v>
      </c>
      <c r="AG129" s="72"/>
      <c r="AH129" s="72" t="s">
        <v>789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9"/>
      <c r="C130" s="339"/>
      <c r="D130" s="339"/>
      <c r="E130" s="339"/>
      <c r="F130" s="339"/>
      <c r="G130" s="339"/>
      <c r="Y130" s="339"/>
      <c r="Z130" s="339"/>
      <c r="AA130" s="339"/>
      <c r="AB130" s="339"/>
      <c r="AC130" s="339"/>
      <c r="AD130" s="339"/>
      <c r="AE130" s="86"/>
      <c r="AF130" s="86"/>
      <c r="AW130" s="71"/>
    </row>
    <row r="131" spans="1:49" ht="12" customHeight="1" x14ac:dyDescent="0.25">
      <c r="A131" s="66"/>
      <c r="B131" s="339"/>
      <c r="C131" s="339"/>
      <c r="D131" s="339"/>
      <c r="E131" s="339"/>
      <c r="F131" s="339"/>
      <c r="G131" s="339"/>
      <c r="H131" s="88">
        <v>1</v>
      </c>
      <c r="I131" s="88">
        <v>0</v>
      </c>
      <c r="J131" s="72"/>
      <c r="K131" s="72" t="s">
        <v>861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9"/>
      <c r="Z131" s="339"/>
      <c r="AA131" s="339"/>
      <c r="AB131" s="339"/>
      <c r="AC131" s="339"/>
      <c r="AD131" s="339"/>
      <c r="AE131" s="88">
        <v>1</v>
      </c>
      <c r="AF131" s="88">
        <v>0</v>
      </c>
      <c r="AG131" s="72"/>
      <c r="AH131" s="72" t="s">
        <v>894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895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896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897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898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888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899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900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901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902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903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904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905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891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906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804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907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80"/>
      <c r="C149" s="180"/>
      <c r="D149" s="180"/>
      <c r="E149" s="180"/>
      <c r="F149" s="180"/>
      <c r="G149" s="180"/>
      <c r="H149" s="88">
        <v>9</v>
      </c>
      <c r="I149" s="88">
        <v>9</v>
      </c>
      <c r="J149" s="72"/>
      <c r="K149" s="72" t="s">
        <v>890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908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80"/>
      <c r="C151" s="180"/>
      <c r="D151" s="180"/>
      <c r="E151" s="180"/>
      <c r="F151" s="180"/>
      <c r="G151" s="180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909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9" t="s">
        <v>910</v>
      </c>
      <c r="C153" s="339"/>
      <c r="D153" s="339"/>
      <c r="E153" s="339"/>
      <c r="F153" s="339"/>
      <c r="G153" s="339"/>
      <c r="H153" s="88">
        <v>0</v>
      </c>
      <c r="I153" s="88">
        <v>0</v>
      </c>
      <c r="J153" s="72"/>
      <c r="K153" s="72" t="s">
        <v>789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911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9"/>
      <c r="C154" s="339"/>
      <c r="D154" s="339"/>
      <c r="E154" s="339"/>
      <c r="F154" s="339"/>
      <c r="G154" s="339"/>
      <c r="AE154" s="86"/>
      <c r="AF154" s="86"/>
      <c r="AW154" s="71"/>
    </row>
    <row r="155" spans="1:49" ht="12" customHeight="1" x14ac:dyDescent="0.25">
      <c r="A155" s="66"/>
      <c r="B155" s="339"/>
      <c r="C155" s="339"/>
      <c r="D155" s="339"/>
      <c r="E155" s="339"/>
      <c r="F155" s="339"/>
      <c r="G155" s="339"/>
      <c r="H155" s="88">
        <v>1</v>
      </c>
      <c r="I155" s="88">
        <v>0</v>
      </c>
      <c r="J155" s="72"/>
      <c r="K155" s="72" t="s">
        <v>912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913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9"/>
      <c r="C156" s="339"/>
      <c r="D156" s="339"/>
      <c r="E156" s="339"/>
      <c r="F156" s="339"/>
      <c r="G156" s="339"/>
      <c r="AW156" s="71"/>
    </row>
    <row r="157" spans="1:49" ht="12" customHeight="1" x14ac:dyDescent="0.25">
      <c r="A157" s="66"/>
      <c r="B157" s="339"/>
      <c r="C157" s="339"/>
      <c r="D157" s="339"/>
      <c r="E157" s="339"/>
      <c r="F157" s="339"/>
      <c r="G157" s="339"/>
      <c r="H157" s="88">
        <v>2</v>
      </c>
      <c r="I157" s="88">
        <v>0</v>
      </c>
      <c r="J157" s="72"/>
      <c r="K157" s="72" t="s">
        <v>914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915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916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917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918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919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920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80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921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922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80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923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804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80"/>
      <c r="AA167" s="180"/>
      <c r="AB167" s="180"/>
      <c r="AC167" s="180"/>
      <c r="AD167" s="180"/>
      <c r="AE167" s="88">
        <v>6</v>
      </c>
      <c r="AF167" s="88">
        <v>3</v>
      </c>
      <c r="AG167" s="72"/>
      <c r="AH167" s="72" t="s">
        <v>924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890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80"/>
      <c r="AA169" s="180"/>
      <c r="AB169" s="180"/>
      <c r="AC169" s="180"/>
      <c r="AD169" s="180"/>
      <c r="AE169" s="88">
        <v>6</v>
      </c>
      <c r="AF169" s="88">
        <v>4</v>
      </c>
      <c r="AG169" s="72"/>
      <c r="AH169" s="72" t="s">
        <v>925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926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80"/>
      <c r="Z171" s="180"/>
      <c r="AA171" s="180"/>
      <c r="AB171" s="180"/>
      <c r="AC171" s="180"/>
      <c r="AD171" s="180"/>
      <c r="AE171" s="88">
        <v>7</v>
      </c>
      <c r="AF171" s="88">
        <v>0</v>
      </c>
      <c r="AG171" s="72"/>
      <c r="AH171" s="72" t="s">
        <v>845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927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80"/>
      <c r="Z173" s="180"/>
      <c r="AA173" s="180"/>
      <c r="AB173" s="180"/>
      <c r="AC173" s="180"/>
      <c r="AD173" s="180"/>
      <c r="AE173" s="88">
        <v>9</v>
      </c>
      <c r="AF173" s="88">
        <v>0</v>
      </c>
      <c r="AG173" s="72"/>
      <c r="AH173" s="72" t="s">
        <v>804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80"/>
      <c r="Z175" s="180"/>
      <c r="AA175" s="180"/>
      <c r="AB175" s="180"/>
      <c r="AC175" s="180"/>
      <c r="AD175" s="180"/>
      <c r="AE175" s="88">
        <v>9</v>
      </c>
      <c r="AF175" s="88">
        <v>1</v>
      </c>
      <c r="AG175" s="72"/>
      <c r="AH175" s="72" t="s">
        <v>890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928</v>
      </c>
    </row>
    <row r="177" spans="1:49" ht="12" customHeight="1" x14ac:dyDescent="0.25">
      <c r="A177" s="327" t="s">
        <v>620</v>
      </c>
      <c r="B177" s="327"/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  <c r="R177" s="327"/>
      <c r="S177" s="327"/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929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789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9" t="s">
        <v>930</v>
      </c>
      <c r="Z179" s="339"/>
      <c r="AA179" s="339"/>
      <c r="AB179" s="339"/>
      <c r="AC179" s="339"/>
      <c r="AD179" s="339"/>
      <c r="AE179" s="88">
        <v>0</v>
      </c>
      <c r="AF179" s="88">
        <v>0</v>
      </c>
      <c r="AG179" s="72"/>
      <c r="AH179" s="72" t="s">
        <v>789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9"/>
      <c r="Z180" s="339"/>
      <c r="AA180" s="339"/>
      <c r="AB180" s="339"/>
      <c r="AC180" s="339"/>
      <c r="AD180" s="339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931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9"/>
      <c r="Z181" s="339"/>
      <c r="AA181" s="339"/>
      <c r="AB181" s="339"/>
      <c r="AC181" s="339"/>
      <c r="AD181" s="339"/>
      <c r="AE181" s="88">
        <v>1</v>
      </c>
      <c r="AF181" s="88">
        <v>0</v>
      </c>
      <c r="AG181" s="72"/>
      <c r="AH181" s="72" t="s">
        <v>932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933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934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9"/>
      <c r="C185" s="179"/>
      <c r="D185" s="179"/>
      <c r="E185" s="179"/>
      <c r="F185" s="179"/>
      <c r="G185" s="179"/>
      <c r="H185" s="88">
        <v>2</v>
      </c>
      <c r="I185" s="88">
        <v>0</v>
      </c>
      <c r="J185" s="72"/>
      <c r="K185" s="72" t="s">
        <v>935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936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9"/>
      <c r="C186" s="179"/>
      <c r="D186" s="179"/>
      <c r="E186" s="179"/>
      <c r="F186" s="179"/>
      <c r="G186" s="179"/>
      <c r="AE186" s="86"/>
      <c r="AF186" s="86"/>
      <c r="AW186" s="71"/>
    </row>
    <row r="187" spans="1:49" ht="12" customHeight="1" x14ac:dyDescent="0.25">
      <c r="A187" s="66"/>
      <c r="B187" s="179"/>
      <c r="C187" s="179"/>
      <c r="D187" s="179"/>
      <c r="E187" s="179"/>
      <c r="F187" s="179"/>
      <c r="G187" s="179"/>
      <c r="H187" s="88">
        <v>2</v>
      </c>
      <c r="I187" s="88">
        <v>1</v>
      </c>
      <c r="J187" s="72"/>
      <c r="K187" s="72" t="s">
        <v>937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938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939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940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941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80"/>
      <c r="Z191" s="180"/>
      <c r="AA191" s="180"/>
      <c r="AB191" s="180"/>
      <c r="AC191" s="180"/>
      <c r="AD191" s="180"/>
      <c r="AE191" s="88">
        <v>9</v>
      </c>
      <c r="AF191" s="88">
        <v>0</v>
      </c>
      <c r="AG191" s="72"/>
      <c r="AH191" s="72" t="s">
        <v>804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942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890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943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944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1" t="s">
        <v>597</v>
      </c>
      <c r="Z197" s="180"/>
      <c r="AA197" s="180"/>
      <c r="AB197" s="180"/>
      <c r="AC197" s="180"/>
      <c r="AD197" s="180"/>
      <c r="AE197" s="88">
        <v>0</v>
      </c>
      <c r="AF197" s="88">
        <v>0</v>
      </c>
      <c r="AG197" s="72"/>
      <c r="AH197" s="72" t="s">
        <v>789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890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861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895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598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789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888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945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900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946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804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947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80"/>
      <c r="Z209" s="180"/>
      <c r="AA209" s="180"/>
      <c r="AB209" s="180"/>
      <c r="AC209" s="180"/>
      <c r="AD209" s="180"/>
      <c r="AE209" s="88">
        <v>9</v>
      </c>
      <c r="AF209" s="88">
        <v>1</v>
      </c>
      <c r="AG209" s="72"/>
      <c r="AH209" s="72" t="s">
        <v>890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948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890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9" t="s">
        <v>949</v>
      </c>
      <c r="Z213" s="339"/>
      <c r="AA213" s="339"/>
      <c r="AB213" s="339"/>
      <c r="AC213" s="339"/>
      <c r="AD213" s="339"/>
      <c r="AE213" s="88">
        <v>0</v>
      </c>
      <c r="AF213" s="88">
        <v>0</v>
      </c>
      <c r="AG213" s="72"/>
      <c r="AH213" s="72" t="s">
        <v>789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9"/>
      <c r="Z214" s="339"/>
      <c r="AA214" s="339"/>
      <c r="AB214" s="339"/>
      <c r="AC214" s="339"/>
      <c r="AD214" s="339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9"/>
      <c r="Z215" s="339"/>
      <c r="AA215" s="339"/>
      <c r="AB215" s="339"/>
      <c r="AC215" s="339"/>
      <c r="AD215" s="339"/>
      <c r="AE215" s="88">
        <v>1</v>
      </c>
      <c r="AF215" s="88">
        <v>0</v>
      </c>
      <c r="AG215" s="72"/>
      <c r="AH215" s="72" t="s">
        <v>950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9"/>
      <c r="Z216" s="339"/>
      <c r="AA216" s="339"/>
      <c r="AB216" s="339"/>
      <c r="AC216" s="339"/>
      <c r="AD216" s="339"/>
      <c r="AW216" s="71"/>
    </row>
    <row r="217" spans="1:49" ht="12" customHeight="1" x14ac:dyDescent="0.25">
      <c r="A217" s="66"/>
      <c r="B217" s="339" t="s">
        <v>951</v>
      </c>
      <c r="C217" s="339"/>
      <c r="D217" s="339"/>
      <c r="E217" s="339"/>
      <c r="F217" s="339"/>
      <c r="G217" s="339"/>
      <c r="H217" s="88">
        <v>0</v>
      </c>
      <c r="I217" s="88">
        <v>0</v>
      </c>
      <c r="J217" s="72"/>
      <c r="K217" s="72" t="s">
        <v>789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9"/>
      <c r="Z217" s="339"/>
      <c r="AA217" s="339"/>
      <c r="AB217" s="339"/>
      <c r="AC217" s="339"/>
      <c r="AD217" s="339"/>
      <c r="AE217" s="88">
        <v>1</v>
      </c>
      <c r="AF217" s="88">
        <v>1</v>
      </c>
      <c r="AG217" s="72"/>
      <c r="AH217" s="72" t="s">
        <v>952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9"/>
      <c r="C218" s="339"/>
      <c r="D218" s="339"/>
      <c r="E218" s="339"/>
      <c r="F218" s="339"/>
      <c r="G218" s="339"/>
      <c r="M218" s="72"/>
      <c r="AE218" s="86"/>
      <c r="AF218" s="86"/>
      <c r="AW218" s="71"/>
    </row>
    <row r="219" spans="1:49" ht="12" customHeight="1" x14ac:dyDescent="0.25">
      <c r="A219" s="66"/>
      <c r="B219" s="339"/>
      <c r="C219" s="339"/>
      <c r="D219" s="339"/>
      <c r="E219" s="339"/>
      <c r="F219" s="339"/>
      <c r="G219" s="339"/>
      <c r="H219" s="88">
        <v>1</v>
      </c>
      <c r="I219" s="88">
        <v>0</v>
      </c>
      <c r="J219" s="72"/>
      <c r="K219" s="72" t="s">
        <v>953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954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9"/>
      <c r="C220" s="339"/>
      <c r="D220" s="339"/>
      <c r="E220" s="339"/>
      <c r="F220" s="339"/>
      <c r="G220" s="339"/>
      <c r="H220" s="67"/>
      <c r="I220" s="67"/>
      <c r="M220" s="72"/>
      <c r="AW220" s="71"/>
    </row>
    <row r="221" spans="1:49" ht="12" customHeight="1" x14ac:dyDescent="0.25">
      <c r="A221" s="66"/>
      <c r="B221" s="339"/>
      <c r="C221" s="339"/>
      <c r="D221" s="339"/>
      <c r="E221" s="339"/>
      <c r="F221" s="339"/>
      <c r="G221" s="339"/>
      <c r="H221" s="88">
        <v>2</v>
      </c>
      <c r="I221" s="88">
        <v>0</v>
      </c>
      <c r="J221" s="72"/>
      <c r="K221" s="72" t="s">
        <v>955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956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957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804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958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80"/>
      <c r="Z225" s="180"/>
      <c r="AA225" s="180"/>
      <c r="AB225" s="180"/>
      <c r="AC225" s="180"/>
      <c r="AD225" s="180"/>
      <c r="AE225" s="88">
        <v>9</v>
      </c>
      <c r="AF225" s="88">
        <v>1</v>
      </c>
      <c r="AG225" s="72"/>
      <c r="AH225" s="72" t="s">
        <v>890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959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869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80"/>
      <c r="C229" s="180"/>
      <c r="D229" s="180"/>
      <c r="E229" s="180"/>
      <c r="F229" s="180"/>
      <c r="G229" s="180"/>
      <c r="H229" s="88">
        <v>4</v>
      </c>
      <c r="I229" s="88">
        <v>0</v>
      </c>
      <c r="J229" s="72"/>
      <c r="K229" s="72" t="s">
        <v>960</v>
      </c>
      <c r="L229" s="72"/>
      <c r="M229" s="180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80"/>
      <c r="C230" s="180"/>
      <c r="D230" s="180"/>
      <c r="E230" s="180"/>
      <c r="F230" s="180"/>
      <c r="G230" s="180"/>
      <c r="H230" s="67"/>
      <c r="I230" s="67"/>
      <c r="L230" s="180"/>
      <c r="M230" s="180"/>
      <c r="AP230" s="72"/>
      <c r="AQ230" s="72"/>
      <c r="AW230" s="71"/>
    </row>
    <row r="231" spans="1:49" ht="12" customHeight="1" x14ac:dyDescent="0.25">
      <c r="A231" s="66"/>
      <c r="B231" s="180"/>
      <c r="C231" s="180"/>
      <c r="D231" s="180"/>
      <c r="E231" s="180"/>
      <c r="F231" s="180"/>
      <c r="G231" s="180"/>
      <c r="H231" s="88">
        <v>9</v>
      </c>
      <c r="I231" s="88">
        <v>0</v>
      </c>
      <c r="J231" s="72"/>
      <c r="K231" s="72" t="s">
        <v>804</v>
      </c>
      <c r="L231" s="180"/>
      <c r="M231" s="180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9" t="s">
        <v>961</v>
      </c>
      <c r="Z231" s="339"/>
      <c r="AA231" s="339"/>
      <c r="AB231" s="339"/>
      <c r="AC231" s="339"/>
      <c r="AD231" s="339"/>
      <c r="AE231" s="88">
        <v>0</v>
      </c>
      <c r="AF231" s="88">
        <v>0</v>
      </c>
      <c r="AG231" s="72"/>
      <c r="AH231" s="72" t="s">
        <v>789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9"/>
      <c r="Z232" s="339"/>
      <c r="AA232" s="339"/>
      <c r="AB232" s="339"/>
      <c r="AC232" s="339"/>
      <c r="AD232" s="339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890</v>
      </c>
      <c r="L233" s="72"/>
      <c r="V233" s="72"/>
      <c r="W233" s="72"/>
      <c r="X233" s="72"/>
      <c r="Y233" s="339"/>
      <c r="Z233" s="339"/>
      <c r="AA233" s="339"/>
      <c r="AB233" s="339"/>
      <c r="AC233" s="339"/>
      <c r="AD233" s="339"/>
      <c r="AE233" s="88">
        <v>1</v>
      </c>
      <c r="AF233" s="88">
        <v>0</v>
      </c>
      <c r="AG233" s="72"/>
      <c r="AH233" s="72" t="s">
        <v>953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80"/>
      <c r="Y234" s="339"/>
      <c r="Z234" s="339"/>
      <c r="AA234" s="339"/>
      <c r="AB234" s="339"/>
      <c r="AC234" s="339"/>
      <c r="AD234" s="339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869</v>
      </c>
      <c r="L235" s="180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9"/>
      <c r="Z235" s="339"/>
      <c r="AA235" s="339"/>
      <c r="AB235" s="339"/>
      <c r="AC235" s="339"/>
      <c r="AD235" s="339"/>
      <c r="AE235" s="88">
        <v>2</v>
      </c>
      <c r="AF235" s="88">
        <v>0</v>
      </c>
      <c r="AG235" s="72"/>
      <c r="AH235" s="72" t="s">
        <v>955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957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9" t="s">
        <v>626</v>
      </c>
      <c r="C239" s="339"/>
      <c r="D239" s="339"/>
      <c r="E239" s="339"/>
      <c r="F239" s="339"/>
      <c r="G239" s="339"/>
      <c r="H239" s="88">
        <v>0</v>
      </c>
      <c r="I239" s="88">
        <v>0</v>
      </c>
      <c r="J239" s="72"/>
      <c r="K239" s="72" t="s">
        <v>789</v>
      </c>
      <c r="L239" s="72"/>
      <c r="M239" s="180"/>
      <c r="N239" s="180"/>
      <c r="O239" s="180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958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9"/>
      <c r="C240" s="339"/>
      <c r="D240" s="339"/>
      <c r="E240" s="339"/>
      <c r="F240" s="339"/>
      <c r="G240" s="339"/>
      <c r="M240" s="180"/>
      <c r="N240" s="180"/>
      <c r="O240" s="180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9"/>
      <c r="C241" s="339"/>
      <c r="D241" s="339"/>
      <c r="E241" s="339"/>
      <c r="F241" s="339"/>
      <c r="G241" s="339"/>
      <c r="H241" s="88">
        <v>1</v>
      </c>
      <c r="I241" s="88">
        <v>0</v>
      </c>
      <c r="J241" s="72"/>
      <c r="K241" s="72" t="s">
        <v>962</v>
      </c>
      <c r="L241" s="72"/>
      <c r="M241" s="180"/>
      <c r="N241" s="180"/>
      <c r="O241" s="180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959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9"/>
      <c r="C242" s="339"/>
      <c r="D242" s="339"/>
      <c r="E242" s="339"/>
      <c r="F242" s="339"/>
      <c r="G242" s="339"/>
      <c r="H242" s="67"/>
      <c r="I242" s="67"/>
      <c r="M242" s="180"/>
      <c r="N242" s="180"/>
      <c r="O242" s="180"/>
      <c r="T242" s="72"/>
      <c r="AE242" s="86"/>
      <c r="AF242" s="86"/>
      <c r="AW242" s="71"/>
    </row>
    <row r="243" spans="1:51" ht="12" customHeight="1" x14ac:dyDescent="0.25">
      <c r="A243" s="66"/>
      <c r="B243" s="339"/>
      <c r="C243" s="339"/>
      <c r="D243" s="339"/>
      <c r="E243" s="339"/>
      <c r="F243" s="339"/>
      <c r="G243" s="339"/>
      <c r="H243" s="88">
        <v>2</v>
      </c>
      <c r="I243" s="88">
        <v>0</v>
      </c>
      <c r="J243" s="72"/>
      <c r="K243" s="72" t="s">
        <v>963</v>
      </c>
      <c r="L243" s="72"/>
      <c r="M243" s="180"/>
      <c r="N243" s="180"/>
      <c r="O243" s="180"/>
      <c r="P243" s="72"/>
      <c r="Q243" s="72"/>
      <c r="R243" s="72"/>
      <c r="S243" s="72"/>
      <c r="T243" s="72"/>
      <c r="U243" s="72"/>
      <c r="V243" s="72"/>
      <c r="W243" s="72"/>
      <c r="X243" s="72"/>
      <c r="Y243" s="180"/>
      <c r="Z243" s="180"/>
      <c r="AA243" s="180"/>
      <c r="AB243" s="180"/>
      <c r="AC243" s="180"/>
      <c r="AD243" s="180"/>
      <c r="AE243" s="88">
        <v>4</v>
      </c>
      <c r="AF243" s="88">
        <v>0</v>
      </c>
      <c r="AG243" s="72"/>
      <c r="AH243" s="72" t="s">
        <v>964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890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80"/>
      <c r="Z245" s="180"/>
      <c r="AA245" s="180"/>
      <c r="AB245" s="180"/>
      <c r="AC245" s="180"/>
      <c r="AD245" s="180"/>
      <c r="AE245" s="88">
        <v>4</v>
      </c>
      <c r="AF245" s="88">
        <v>1</v>
      </c>
      <c r="AG245" s="72"/>
      <c r="AH245" s="72" t="s">
        <v>965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80"/>
      <c r="Z247" s="180"/>
      <c r="AA247" s="180"/>
      <c r="AB247" s="180"/>
      <c r="AC247" s="180"/>
      <c r="AD247" s="180"/>
      <c r="AE247" s="88">
        <v>9</v>
      </c>
      <c r="AF247" s="88">
        <v>0</v>
      </c>
      <c r="AG247" s="72"/>
      <c r="AH247" s="72" t="s">
        <v>804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80"/>
      <c r="Z249" s="180"/>
      <c r="AA249" s="180"/>
      <c r="AB249" s="180"/>
      <c r="AC249" s="180"/>
      <c r="AD249" s="180"/>
      <c r="AE249" s="88">
        <v>9</v>
      </c>
      <c r="AF249" s="88">
        <v>1</v>
      </c>
      <c r="AG249" s="72"/>
      <c r="AH249" s="72" t="s">
        <v>890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80"/>
      <c r="Z251" s="180"/>
      <c r="AA251" s="180"/>
      <c r="AB251" s="180"/>
      <c r="AC251" s="180"/>
      <c r="AD251" s="180"/>
      <c r="AE251" s="88">
        <v>9</v>
      </c>
      <c r="AF251" s="88">
        <v>9</v>
      </c>
      <c r="AG251" s="72"/>
      <c r="AH251" s="72" t="s">
        <v>869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966</v>
      </c>
    </row>
    <row r="253" spans="1:51" ht="12" customHeight="1" x14ac:dyDescent="0.25">
      <c r="A253" s="310" t="s">
        <v>651</v>
      </c>
      <c r="B253" s="311"/>
      <c r="C253" s="311"/>
      <c r="D253" s="311"/>
      <c r="E253" s="311"/>
      <c r="F253" s="311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/>
      <c r="AN253" s="311"/>
      <c r="AO253" s="311"/>
      <c r="AP253" s="311"/>
      <c r="AQ253" s="311"/>
      <c r="AR253" s="311"/>
      <c r="AS253" s="311"/>
      <c r="AT253" s="311"/>
      <c r="AU253" s="311"/>
      <c r="AV253" s="311"/>
      <c r="AW253" s="312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1" t="s">
        <v>654</v>
      </c>
      <c r="C255" s="181"/>
      <c r="D255" s="181"/>
      <c r="E255" s="181"/>
      <c r="F255" s="181"/>
      <c r="G255" s="181"/>
      <c r="H255" s="88">
        <v>0</v>
      </c>
      <c r="I255" s="88">
        <v>0</v>
      </c>
      <c r="J255" s="72"/>
      <c r="K255" s="72" t="s">
        <v>789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1" t="s">
        <v>967</v>
      </c>
      <c r="Z255" s="181"/>
      <c r="AA255" s="181"/>
      <c r="AB255" s="181"/>
      <c r="AC255" s="181"/>
      <c r="AD255" s="181"/>
      <c r="AE255" s="88">
        <v>0</v>
      </c>
      <c r="AF255" s="88">
        <v>0</v>
      </c>
      <c r="AG255" s="72"/>
      <c r="AH255" s="72" t="s">
        <v>789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1"/>
      <c r="C256" s="181"/>
      <c r="D256" s="181"/>
      <c r="E256" s="181"/>
      <c r="F256" s="181"/>
      <c r="G256" s="181"/>
      <c r="Y256" s="181"/>
      <c r="Z256" s="181"/>
      <c r="AA256" s="181"/>
      <c r="AB256" s="181"/>
      <c r="AC256" s="181"/>
      <c r="AD256" s="181"/>
      <c r="AE256" s="86"/>
      <c r="AF256" s="86"/>
      <c r="AW256" s="71"/>
    </row>
    <row r="257" spans="1:49" ht="12" customHeight="1" x14ac:dyDescent="0.25">
      <c r="A257" s="66"/>
      <c r="B257" s="181"/>
      <c r="C257" s="181"/>
      <c r="D257" s="181"/>
      <c r="E257" s="181"/>
      <c r="F257" s="181"/>
      <c r="G257" s="181"/>
      <c r="H257" s="88">
        <v>1</v>
      </c>
      <c r="I257" s="88">
        <v>0</v>
      </c>
      <c r="J257" s="72"/>
      <c r="K257" s="72" t="s">
        <v>968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1"/>
      <c r="Z257" s="181"/>
      <c r="AA257" s="181"/>
      <c r="AB257" s="181"/>
      <c r="AC257" s="181"/>
      <c r="AD257" s="181"/>
      <c r="AE257" s="88">
        <v>1</v>
      </c>
      <c r="AF257" s="88">
        <v>0</v>
      </c>
      <c r="AG257" s="72"/>
      <c r="AH257" s="72" t="s">
        <v>861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969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895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970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971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972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897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973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888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974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902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804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904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890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975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804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2"/>
      <c r="B275" s="72" t="s">
        <v>657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789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890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80"/>
      <c r="C277" s="180"/>
      <c r="D277" s="180"/>
      <c r="E277" s="180"/>
      <c r="F277" s="180"/>
      <c r="G277" s="180"/>
      <c r="H277" s="88">
        <v>1</v>
      </c>
      <c r="I277" s="88">
        <v>0</v>
      </c>
      <c r="J277" s="72"/>
      <c r="K277" s="72" t="s">
        <v>976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80"/>
      <c r="C278" s="180"/>
      <c r="D278" s="180"/>
      <c r="E278" s="180"/>
      <c r="F278" s="180"/>
      <c r="G278" s="180"/>
      <c r="K278" s="72"/>
      <c r="AW278" s="71"/>
    </row>
    <row r="279" spans="1:49" ht="12" customHeight="1" x14ac:dyDescent="0.25">
      <c r="A279" s="66"/>
      <c r="B279" s="180"/>
      <c r="C279" s="180"/>
      <c r="D279" s="180"/>
      <c r="E279" s="180"/>
      <c r="F279" s="180"/>
      <c r="G279" s="180"/>
      <c r="H279" s="88">
        <v>2</v>
      </c>
      <c r="I279" s="88">
        <v>0</v>
      </c>
      <c r="J279" s="72"/>
      <c r="K279" s="72" t="s">
        <v>977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9" t="s">
        <v>978</v>
      </c>
      <c r="Z279" s="339"/>
      <c r="AA279" s="339"/>
      <c r="AB279" s="339"/>
      <c r="AC279" s="339"/>
      <c r="AD279" s="339"/>
      <c r="AE279" s="88">
        <v>0</v>
      </c>
      <c r="AF279" s="88">
        <v>0</v>
      </c>
      <c r="AG279" s="72"/>
      <c r="AH279" s="72" t="s">
        <v>789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9"/>
      <c r="Z280" s="339"/>
      <c r="AA280" s="339"/>
      <c r="AB280" s="339"/>
      <c r="AC280" s="339"/>
      <c r="AD280" s="339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979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9"/>
      <c r="Z281" s="339"/>
      <c r="AA281" s="339"/>
      <c r="AB281" s="339"/>
      <c r="AC281" s="339"/>
      <c r="AD281" s="339"/>
      <c r="AE281" s="88">
        <v>1</v>
      </c>
      <c r="AF281" s="88">
        <v>0</v>
      </c>
      <c r="AG281" s="72"/>
      <c r="AH281" s="72" t="s">
        <v>980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9"/>
      <c r="Z282" s="339"/>
      <c r="AA282" s="339"/>
      <c r="AB282" s="339"/>
      <c r="AC282" s="339"/>
      <c r="AD282" s="339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981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9"/>
      <c r="Z283" s="339"/>
      <c r="AA283" s="339"/>
      <c r="AB283" s="339"/>
      <c r="AC283" s="339"/>
      <c r="AD283" s="339"/>
      <c r="AE283" s="88">
        <v>2</v>
      </c>
      <c r="AF283" s="88">
        <v>0</v>
      </c>
      <c r="AG283" s="72"/>
      <c r="AH283" s="72" t="s">
        <v>982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983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9" t="s">
        <v>984</v>
      </c>
      <c r="C287" s="339"/>
      <c r="D287" s="339"/>
      <c r="E287" s="339"/>
      <c r="F287" s="339"/>
      <c r="G287" s="339"/>
      <c r="H287" s="88">
        <v>0</v>
      </c>
      <c r="I287" s="88">
        <v>0</v>
      </c>
      <c r="J287" s="72"/>
      <c r="K287" s="72" t="s">
        <v>789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985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9"/>
      <c r="C288" s="339"/>
      <c r="D288" s="339"/>
      <c r="E288" s="339"/>
      <c r="F288" s="339"/>
      <c r="G288" s="339"/>
      <c r="AE288" s="86"/>
      <c r="AF288" s="86"/>
      <c r="AW288" s="71"/>
    </row>
    <row r="289" spans="1:49" ht="12" customHeight="1" x14ac:dyDescent="0.25">
      <c r="A289" s="66"/>
      <c r="B289" s="339"/>
      <c r="C289" s="339"/>
      <c r="D289" s="339"/>
      <c r="E289" s="339"/>
      <c r="F289" s="339"/>
      <c r="G289" s="339"/>
      <c r="H289" s="88">
        <v>1</v>
      </c>
      <c r="I289" s="88">
        <v>0</v>
      </c>
      <c r="J289" s="72"/>
      <c r="K289" s="72" t="s">
        <v>986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804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9"/>
      <c r="C290" s="339"/>
      <c r="D290" s="339"/>
      <c r="E290" s="339"/>
      <c r="F290" s="339"/>
      <c r="G290" s="339"/>
      <c r="AE290" s="86"/>
      <c r="AF290" s="86"/>
      <c r="AW290" s="71"/>
    </row>
    <row r="291" spans="1:49" ht="12" customHeight="1" x14ac:dyDescent="0.25">
      <c r="A291" s="66"/>
      <c r="B291" s="339"/>
      <c r="C291" s="339"/>
      <c r="D291" s="339"/>
      <c r="E291" s="339"/>
      <c r="F291" s="339"/>
      <c r="G291" s="339"/>
      <c r="H291" s="88">
        <v>2</v>
      </c>
      <c r="I291" s="88">
        <v>0</v>
      </c>
      <c r="J291" s="72"/>
      <c r="K291" s="72" t="s">
        <v>987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890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80"/>
      <c r="C292" s="180"/>
      <c r="D292" s="180"/>
      <c r="E292" s="180"/>
      <c r="F292" s="180"/>
      <c r="G292" s="180"/>
      <c r="AW292" s="71"/>
    </row>
    <row r="293" spans="1:49" ht="12" customHeight="1" x14ac:dyDescent="0.25">
      <c r="A293" s="66"/>
      <c r="B293" s="180"/>
      <c r="C293" s="180"/>
      <c r="D293" s="180"/>
      <c r="E293" s="180"/>
      <c r="F293" s="180"/>
      <c r="G293" s="180"/>
      <c r="H293" s="88">
        <v>2</v>
      </c>
      <c r="I293" s="88">
        <v>1</v>
      </c>
      <c r="J293" s="72"/>
      <c r="K293" s="72" t="s">
        <v>988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869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989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990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9" t="s">
        <v>991</v>
      </c>
      <c r="Z297" s="339"/>
      <c r="AA297" s="339"/>
      <c r="AB297" s="339"/>
      <c r="AC297" s="339"/>
      <c r="AD297" s="339"/>
      <c r="AE297" s="88">
        <v>0</v>
      </c>
      <c r="AF297" s="88">
        <v>0</v>
      </c>
      <c r="AG297" s="72"/>
      <c r="AH297" s="72" t="s">
        <v>789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9"/>
      <c r="Z298" s="339"/>
      <c r="AA298" s="339"/>
      <c r="AB298" s="339"/>
      <c r="AC298" s="339"/>
      <c r="AD298" s="339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992</v>
      </c>
      <c r="L299" s="72"/>
      <c r="M299" s="72"/>
      <c r="N299" s="72"/>
      <c r="O299" s="72"/>
      <c r="P299" s="72"/>
      <c r="V299" s="72"/>
      <c r="W299" s="72"/>
      <c r="X299" s="72"/>
      <c r="Y299" s="339"/>
      <c r="Z299" s="339"/>
      <c r="AA299" s="339"/>
      <c r="AB299" s="339"/>
      <c r="AC299" s="339"/>
      <c r="AD299" s="339"/>
      <c r="AE299" s="88">
        <v>1</v>
      </c>
      <c r="AF299" s="88">
        <v>0</v>
      </c>
      <c r="AG299" s="72"/>
      <c r="AH299" s="72" t="s">
        <v>993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9"/>
      <c r="Z300" s="339"/>
      <c r="AA300" s="339"/>
      <c r="AB300" s="339"/>
      <c r="AC300" s="339"/>
      <c r="AD300" s="339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804</v>
      </c>
      <c r="L301" s="72"/>
      <c r="M301" s="72"/>
      <c r="N301" s="72"/>
      <c r="O301" s="72"/>
      <c r="P301" s="72"/>
      <c r="Y301" s="339"/>
      <c r="Z301" s="339"/>
      <c r="AA301" s="339"/>
      <c r="AB301" s="339"/>
      <c r="AC301" s="339"/>
      <c r="AD301" s="339"/>
      <c r="AE301" s="88">
        <v>2</v>
      </c>
      <c r="AF301" s="88">
        <v>0</v>
      </c>
      <c r="AG301" s="72"/>
      <c r="AH301" s="72" t="s">
        <v>994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890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804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890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869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995</v>
      </c>
    </row>
    <row r="309" spans="1:51" ht="12" customHeight="1" x14ac:dyDescent="0.25">
      <c r="A309" s="310" t="s">
        <v>676</v>
      </c>
      <c r="B309" s="311"/>
      <c r="C309" s="311"/>
      <c r="D309" s="311"/>
      <c r="E309" s="311"/>
      <c r="F309" s="311"/>
      <c r="G309" s="311"/>
      <c r="H309" s="311"/>
      <c r="I309" s="311"/>
      <c r="J309" s="311"/>
      <c r="K309" s="311"/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/>
      <c r="AB309" s="311"/>
      <c r="AC309" s="311"/>
      <c r="AD309" s="311"/>
      <c r="AE309" s="311"/>
      <c r="AF309" s="311"/>
      <c r="AG309" s="311"/>
      <c r="AH309" s="311"/>
      <c r="AI309" s="311"/>
      <c r="AJ309" s="311"/>
      <c r="AK309" s="311"/>
      <c r="AL309" s="311"/>
      <c r="AM309" s="311"/>
      <c r="AN309" s="311"/>
      <c r="AO309" s="311"/>
      <c r="AP309" s="311"/>
      <c r="AQ309" s="311"/>
      <c r="AR309" s="311"/>
      <c r="AS309" s="311"/>
      <c r="AT309" s="311"/>
      <c r="AU309" s="311"/>
      <c r="AV309" s="311"/>
      <c r="AW309" s="312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9" t="s">
        <v>996</v>
      </c>
      <c r="C311" s="339"/>
      <c r="D311" s="339"/>
      <c r="E311" s="339"/>
      <c r="F311" s="339"/>
      <c r="G311" s="339"/>
      <c r="H311" s="88">
        <v>0</v>
      </c>
      <c r="I311" s="88">
        <v>0</v>
      </c>
      <c r="J311" s="72"/>
      <c r="K311" s="72" t="s">
        <v>789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9" t="s">
        <v>678</v>
      </c>
      <c r="Z311" s="339"/>
      <c r="AA311" s="339"/>
      <c r="AB311" s="339"/>
      <c r="AC311" s="339"/>
      <c r="AD311" s="339"/>
      <c r="AE311" s="88">
        <v>0</v>
      </c>
      <c r="AF311" s="88">
        <v>0</v>
      </c>
      <c r="AG311" s="72"/>
      <c r="AH311" s="72" t="s">
        <v>789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9"/>
      <c r="C312" s="339"/>
      <c r="D312" s="339"/>
      <c r="E312" s="339"/>
      <c r="F312" s="339"/>
      <c r="G312" s="339"/>
      <c r="Y312" s="339"/>
      <c r="Z312" s="339"/>
      <c r="AA312" s="339"/>
      <c r="AB312" s="339"/>
      <c r="AC312" s="339"/>
      <c r="AD312" s="339"/>
      <c r="AE312" s="86"/>
      <c r="AF312" s="86"/>
      <c r="AW312" s="71"/>
    </row>
    <row r="313" spans="1:51" ht="12" customHeight="1" x14ac:dyDescent="0.25">
      <c r="A313" s="66"/>
      <c r="B313" s="339"/>
      <c r="C313" s="339"/>
      <c r="D313" s="339"/>
      <c r="E313" s="339"/>
      <c r="F313" s="339"/>
      <c r="G313" s="339"/>
      <c r="H313" s="88">
        <v>1</v>
      </c>
      <c r="I313" s="88">
        <v>0</v>
      </c>
      <c r="J313" s="72"/>
      <c r="K313" s="72" t="s">
        <v>861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9"/>
      <c r="Z313" s="339"/>
      <c r="AA313" s="339"/>
      <c r="AB313" s="339"/>
      <c r="AC313" s="339"/>
      <c r="AD313" s="339"/>
      <c r="AE313" s="88">
        <v>1</v>
      </c>
      <c r="AF313" s="88">
        <v>0</v>
      </c>
      <c r="AG313" s="72"/>
      <c r="AH313" s="72" t="s">
        <v>997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9"/>
      <c r="Z314" s="339"/>
      <c r="AA314" s="339"/>
      <c r="AB314" s="339"/>
      <c r="AC314" s="339"/>
      <c r="AD314" s="339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895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9"/>
      <c r="Z315" s="339"/>
      <c r="AA315" s="339"/>
      <c r="AB315" s="339"/>
      <c r="AC315" s="339"/>
      <c r="AD315" s="339"/>
      <c r="AE315" s="88">
        <v>2</v>
      </c>
      <c r="AF315" s="88">
        <v>0</v>
      </c>
      <c r="AG315" s="72"/>
      <c r="AH315" s="72" t="s">
        <v>998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888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999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900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1000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902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1001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804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9"/>
      <c r="Z323" s="339"/>
      <c r="AA323" s="339"/>
      <c r="AB323" s="339"/>
      <c r="AC323" s="339"/>
      <c r="AD323" s="339"/>
      <c r="AE323" s="88">
        <v>6</v>
      </c>
      <c r="AF323" s="88">
        <v>0</v>
      </c>
      <c r="AG323" s="72"/>
      <c r="AH323" s="72" t="s">
        <v>1002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9"/>
      <c r="Z324" s="339"/>
      <c r="AA324" s="339"/>
      <c r="AB324" s="339"/>
      <c r="AC324" s="339"/>
      <c r="AD324" s="339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890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9"/>
      <c r="Z325" s="339"/>
      <c r="AA325" s="339"/>
      <c r="AB325" s="339"/>
      <c r="AC325" s="339"/>
      <c r="AD325" s="339"/>
      <c r="AE325" s="88">
        <v>7</v>
      </c>
      <c r="AF325" s="88">
        <v>0</v>
      </c>
      <c r="AG325" s="72"/>
      <c r="AH325" s="72" t="s">
        <v>1003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9"/>
      <c r="Z326" s="339"/>
      <c r="AA326" s="339"/>
      <c r="AB326" s="339"/>
      <c r="AC326" s="339"/>
      <c r="AD326" s="339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9"/>
      <c r="Z327" s="339"/>
      <c r="AA327" s="339"/>
      <c r="AB327" s="339"/>
      <c r="AC327" s="339"/>
      <c r="AD327" s="339"/>
      <c r="AE327" s="88">
        <v>9</v>
      </c>
      <c r="AF327" s="88">
        <v>0</v>
      </c>
      <c r="AG327" s="72"/>
      <c r="AH327" s="72" t="s">
        <v>804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9" t="s">
        <v>1004</v>
      </c>
      <c r="C329" s="339"/>
      <c r="D329" s="339"/>
      <c r="E329" s="339"/>
      <c r="F329" s="339"/>
      <c r="G329" s="339"/>
      <c r="H329" s="88">
        <v>0</v>
      </c>
      <c r="I329" s="88">
        <v>0</v>
      </c>
      <c r="J329" s="72"/>
      <c r="K329" s="72" t="s">
        <v>789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890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9"/>
      <c r="C330" s="339"/>
      <c r="D330" s="339"/>
      <c r="E330" s="339"/>
      <c r="F330" s="339"/>
      <c r="G330" s="339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9"/>
      <c r="C331" s="339"/>
      <c r="D331" s="339"/>
      <c r="E331" s="339"/>
      <c r="F331" s="339"/>
      <c r="G331" s="339"/>
      <c r="H331" s="88">
        <v>1</v>
      </c>
      <c r="I331" s="88">
        <v>0</v>
      </c>
      <c r="J331" s="72"/>
      <c r="K331" s="72" t="s">
        <v>962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9"/>
      <c r="C332" s="339"/>
      <c r="D332" s="339"/>
      <c r="E332" s="339"/>
      <c r="F332" s="339"/>
      <c r="G332" s="339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80"/>
      <c r="C333" s="180"/>
      <c r="D333" s="180"/>
      <c r="E333" s="180"/>
      <c r="F333" s="180"/>
      <c r="G333" s="180"/>
      <c r="H333" s="88">
        <v>2</v>
      </c>
      <c r="I333" s="88">
        <v>0</v>
      </c>
      <c r="J333" s="72"/>
      <c r="K333" s="72" t="s">
        <v>963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9" t="s">
        <v>1005</v>
      </c>
      <c r="Z333" s="339"/>
      <c r="AA333" s="339"/>
      <c r="AB333" s="339"/>
      <c r="AC333" s="339"/>
      <c r="AD333" s="339"/>
      <c r="AE333" s="88">
        <v>0</v>
      </c>
      <c r="AF333" s="88">
        <v>0</v>
      </c>
      <c r="AG333" s="72"/>
      <c r="AH333" s="72" t="s">
        <v>789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9"/>
      <c r="Z334" s="339"/>
      <c r="AA334" s="339"/>
      <c r="AB334" s="339"/>
      <c r="AC334" s="339"/>
      <c r="AD334" s="339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890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9"/>
      <c r="Z335" s="339"/>
      <c r="AA335" s="339"/>
      <c r="AB335" s="339"/>
      <c r="AC335" s="339"/>
      <c r="AD335" s="339"/>
      <c r="AE335" s="88">
        <v>1</v>
      </c>
      <c r="AF335" s="88">
        <v>0</v>
      </c>
      <c r="AG335" s="72"/>
      <c r="AH335" s="72" t="s">
        <v>986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9"/>
      <c r="Z336" s="339"/>
      <c r="AA336" s="339"/>
      <c r="AB336" s="339"/>
      <c r="AC336" s="339"/>
      <c r="AD336" s="339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9"/>
      <c r="Z337" s="339"/>
      <c r="AA337" s="339"/>
      <c r="AB337" s="339"/>
      <c r="AC337" s="339"/>
      <c r="AD337" s="339"/>
      <c r="AE337" s="88">
        <v>2</v>
      </c>
      <c r="AF337" s="88">
        <v>0</v>
      </c>
      <c r="AG337" s="72"/>
      <c r="AH337" s="72" t="s">
        <v>987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80"/>
      <c r="Z338" s="180"/>
      <c r="AA338" s="180"/>
      <c r="AB338" s="180"/>
      <c r="AC338" s="180"/>
      <c r="AD338" s="180"/>
      <c r="AE338" s="86"/>
      <c r="AF338" s="86"/>
      <c r="AW338" s="71"/>
    </row>
    <row r="339" spans="1:49" ht="12" customHeight="1" x14ac:dyDescent="0.25">
      <c r="A339" s="66"/>
      <c r="B339" s="339" t="s">
        <v>978</v>
      </c>
      <c r="C339" s="339"/>
      <c r="D339" s="339"/>
      <c r="E339" s="339"/>
      <c r="F339" s="339"/>
      <c r="G339" s="339"/>
      <c r="H339" s="88">
        <v>0</v>
      </c>
      <c r="I339" s="88">
        <v>0</v>
      </c>
      <c r="J339" s="72"/>
      <c r="K339" s="72" t="s">
        <v>789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80"/>
      <c r="Z339" s="180"/>
      <c r="AA339" s="180"/>
      <c r="AB339" s="180"/>
      <c r="AC339" s="180"/>
      <c r="AD339" s="180"/>
      <c r="AE339" s="88">
        <v>2</v>
      </c>
      <c r="AF339" s="88">
        <v>1</v>
      </c>
      <c r="AG339" s="72"/>
      <c r="AH339" s="72" t="s">
        <v>988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9"/>
      <c r="C340" s="339"/>
      <c r="D340" s="339"/>
      <c r="E340" s="339"/>
      <c r="F340" s="339"/>
      <c r="G340" s="339"/>
      <c r="AE340" s="86"/>
      <c r="AF340" s="86"/>
      <c r="AW340" s="71"/>
    </row>
    <row r="341" spans="1:49" ht="12" customHeight="1" x14ac:dyDescent="0.25">
      <c r="A341" s="66"/>
      <c r="B341" s="339"/>
      <c r="C341" s="339"/>
      <c r="D341" s="339"/>
      <c r="E341" s="339"/>
      <c r="F341" s="339"/>
      <c r="G341" s="339"/>
      <c r="H341" s="88">
        <v>1</v>
      </c>
      <c r="I341" s="88">
        <v>0</v>
      </c>
      <c r="J341" s="72"/>
      <c r="K341" s="72" t="s">
        <v>980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989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9"/>
      <c r="C342" s="339"/>
      <c r="D342" s="339"/>
      <c r="E342" s="339"/>
      <c r="F342" s="339"/>
      <c r="G342" s="339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9"/>
      <c r="C343" s="339"/>
      <c r="D343" s="339"/>
      <c r="E343" s="339"/>
      <c r="F343" s="339"/>
      <c r="G343" s="339"/>
      <c r="H343" s="88">
        <v>2</v>
      </c>
      <c r="I343" s="88">
        <v>0</v>
      </c>
      <c r="J343" s="72"/>
      <c r="K343" s="72" t="s">
        <v>982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990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9"/>
      <c r="C344" s="339"/>
      <c r="D344" s="339"/>
      <c r="E344" s="339"/>
      <c r="F344" s="339"/>
      <c r="G344" s="339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983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992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985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804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804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890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890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869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9" t="s">
        <v>1006</v>
      </c>
      <c r="Z353" s="339"/>
      <c r="AA353" s="339"/>
      <c r="AB353" s="339"/>
      <c r="AC353" s="339"/>
      <c r="AD353" s="339"/>
      <c r="AE353" s="88">
        <v>0</v>
      </c>
      <c r="AF353" s="88">
        <v>0</v>
      </c>
      <c r="AG353" s="72"/>
      <c r="AH353" s="72" t="s">
        <v>789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9"/>
      <c r="Z354" s="339"/>
      <c r="AA354" s="339"/>
      <c r="AB354" s="339"/>
      <c r="AC354" s="339"/>
      <c r="AD354" s="339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9"/>
      <c r="Z355" s="339"/>
      <c r="AA355" s="339"/>
      <c r="AB355" s="339"/>
      <c r="AC355" s="339"/>
      <c r="AD355" s="339"/>
      <c r="AE355" s="88">
        <v>1</v>
      </c>
      <c r="AF355" s="88">
        <v>0</v>
      </c>
      <c r="AG355" s="72"/>
      <c r="AH355" s="72" t="s">
        <v>1007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9"/>
      <c r="Z356" s="339"/>
      <c r="AA356" s="339"/>
      <c r="AB356" s="339"/>
      <c r="AC356" s="339"/>
      <c r="AD356" s="339"/>
      <c r="AW356" s="71"/>
    </row>
    <row r="357" spans="1:49" ht="12" customHeight="1" x14ac:dyDescent="0.25">
      <c r="A357" s="66"/>
      <c r="B357" s="339" t="s">
        <v>991</v>
      </c>
      <c r="C357" s="339"/>
      <c r="D357" s="339"/>
      <c r="E357" s="339"/>
      <c r="F357" s="339"/>
      <c r="G357" s="339"/>
      <c r="H357" s="88">
        <v>0</v>
      </c>
      <c r="I357" s="88">
        <v>0</v>
      </c>
      <c r="J357" s="72"/>
      <c r="K357" s="72" t="s">
        <v>789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9"/>
      <c r="Z357" s="339"/>
      <c r="AA357" s="339"/>
      <c r="AB357" s="339"/>
      <c r="AC357" s="339"/>
      <c r="AD357" s="339"/>
      <c r="AE357" s="88">
        <v>1</v>
      </c>
      <c r="AF357" s="88">
        <v>1</v>
      </c>
      <c r="AG357" s="72"/>
      <c r="AH357" s="72" t="s">
        <v>1008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9"/>
      <c r="C358" s="339"/>
      <c r="D358" s="339"/>
      <c r="E358" s="339"/>
      <c r="F358" s="339"/>
      <c r="G358" s="339"/>
      <c r="H358" s="67"/>
      <c r="I358" s="67"/>
      <c r="Y358" s="339"/>
      <c r="Z358" s="339"/>
      <c r="AA358" s="339"/>
      <c r="AB358" s="339"/>
      <c r="AC358" s="339"/>
      <c r="AD358" s="339"/>
      <c r="AE358" s="86"/>
      <c r="AF358" s="86"/>
      <c r="AW358" s="71"/>
    </row>
    <row r="359" spans="1:49" ht="12" customHeight="1" x14ac:dyDescent="0.25">
      <c r="A359" s="66"/>
      <c r="B359" s="339"/>
      <c r="C359" s="339"/>
      <c r="D359" s="339"/>
      <c r="E359" s="339"/>
      <c r="F359" s="339"/>
      <c r="G359" s="339"/>
      <c r="H359" s="88">
        <v>1</v>
      </c>
      <c r="I359" s="88">
        <v>0</v>
      </c>
      <c r="J359" s="72"/>
      <c r="K359" s="72" t="s">
        <v>993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80"/>
      <c r="Z359" s="180"/>
      <c r="AA359" s="180"/>
      <c r="AB359" s="180"/>
      <c r="AC359" s="180"/>
      <c r="AD359" s="180"/>
      <c r="AE359" s="88">
        <v>2</v>
      </c>
      <c r="AF359" s="88">
        <v>0</v>
      </c>
      <c r="AG359" s="72"/>
      <c r="AH359" s="72" t="s">
        <v>1009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9"/>
      <c r="C360" s="339"/>
      <c r="D360" s="339"/>
      <c r="E360" s="339"/>
      <c r="F360" s="339"/>
      <c r="G360" s="339"/>
      <c r="AW360" s="71"/>
    </row>
    <row r="361" spans="1:49" ht="12" customHeight="1" x14ac:dyDescent="0.25">
      <c r="A361" s="66"/>
      <c r="B361" s="339"/>
      <c r="C361" s="339"/>
      <c r="D361" s="339"/>
      <c r="E361" s="339"/>
      <c r="F361" s="339"/>
      <c r="G361" s="339"/>
      <c r="H361" s="88">
        <v>2</v>
      </c>
      <c r="I361" s="88">
        <v>0</v>
      </c>
      <c r="J361" s="72"/>
      <c r="K361" s="72" t="s">
        <v>994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1010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804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1011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890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1012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869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80"/>
      <c r="Z367" s="180"/>
      <c r="AA367" s="180"/>
      <c r="AB367" s="180"/>
      <c r="AC367" s="180"/>
      <c r="AD367" s="180"/>
      <c r="AE367" s="88">
        <v>4</v>
      </c>
      <c r="AF367" s="88">
        <v>0</v>
      </c>
      <c r="AG367" s="72"/>
      <c r="AH367" s="72" t="s">
        <v>1013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80"/>
      <c r="Z368" s="180"/>
      <c r="AA368" s="180"/>
      <c r="AB368" s="180"/>
      <c r="AC368" s="180"/>
      <c r="AD368" s="180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1"/>
      <c r="Z369" s="180"/>
      <c r="AA369" s="180"/>
      <c r="AB369" s="180"/>
      <c r="AC369" s="180"/>
      <c r="AD369" s="180"/>
      <c r="AE369" s="88">
        <v>9</v>
      </c>
      <c r="AF369" s="88">
        <v>0</v>
      </c>
      <c r="AG369" s="72"/>
      <c r="AH369" s="72" t="s">
        <v>804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9" t="s">
        <v>696</v>
      </c>
      <c r="C371" s="339"/>
      <c r="D371" s="339"/>
      <c r="E371" s="339"/>
      <c r="F371" s="339"/>
      <c r="G371" s="339"/>
      <c r="H371" s="88">
        <v>0</v>
      </c>
      <c r="I371" s="88">
        <v>0</v>
      </c>
      <c r="J371" s="72"/>
      <c r="K371" s="72" t="s">
        <v>789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890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9"/>
      <c r="C372" s="339"/>
      <c r="D372" s="339"/>
      <c r="E372" s="339"/>
      <c r="F372" s="339"/>
      <c r="G372" s="339"/>
      <c r="K372" s="72"/>
      <c r="AW372" s="71"/>
    </row>
    <row r="373" spans="1:51" ht="12" customHeight="1" x14ac:dyDescent="0.25">
      <c r="A373" s="66"/>
      <c r="B373" s="339"/>
      <c r="C373" s="339"/>
      <c r="D373" s="339"/>
      <c r="E373" s="339"/>
      <c r="F373" s="339"/>
      <c r="G373" s="339"/>
      <c r="H373" s="88">
        <v>1</v>
      </c>
      <c r="I373" s="88">
        <v>0</v>
      </c>
      <c r="J373" s="72"/>
      <c r="K373" s="72" t="s">
        <v>976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9"/>
      <c r="C374" s="339"/>
      <c r="D374" s="339"/>
      <c r="E374" s="339"/>
      <c r="F374" s="339"/>
      <c r="G374" s="339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80"/>
      <c r="C375" s="180"/>
      <c r="D375" s="180"/>
      <c r="E375" s="180"/>
      <c r="F375" s="180"/>
      <c r="G375" s="180"/>
      <c r="H375" s="88">
        <v>2</v>
      </c>
      <c r="I375" s="88">
        <v>0</v>
      </c>
      <c r="J375" s="72"/>
      <c r="K375" s="72" t="s">
        <v>977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697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789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979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976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981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1014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1015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1016</v>
      </c>
    </row>
    <row r="383" spans="1:51" ht="12" customHeight="1" x14ac:dyDescent="0.25">
      <c r="A383" s="310" t="s">
        <v>711</v>
      </c>
      <c r="B383" s="311"/>
      <c r="C383" s="311"/>
      <c r="D383" s="311"/>
      <c r="E383" s="311"/>
      <c r="F383" s="311"/>
      <c r="G383" s="311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  <c r="AB383" s="311"/>
      <c r="AC383" s="311"/>
      <c r="AD383" s="311"/>
      <c r="AE383" s="311"/>
      <c r="AF383" s="311"/>
      <c r="AG383" s="311"/>
      <c r="AH383" s="311"/>
      <c r="AI383" s="311"/>
      <c r="AJ383" s="311"/>
      <c r="AK383" s="311"/>
      <c r="AL383" s="311"/>
      <c r="AM383" s="311"/>
      <c r="AN383" s="311"/>
      <c r="AO383" s="311"/>
      <c r="AP383" s="311"/>
      <c r="AQ383" s="311"/>
      <c r="AR383" s="311"/>
      <c r="AS383" s="311"/>
      <c r="AT383" s="311"/>
      <c r="AU383" s="311"/>
      <c r="AV383" s="311"/>
      <c r="AW383" s="312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9" t="s">
        <v>1017</v>
      </c>
      <c r="C385" s="339"/>
      <c r="D385" s="339"/>
      <c r="E385" s="339"/>
      <c r="F385" s="339"/>
      <c r="G385" s="339"/>
      <c r="H385" s="88">
        <v>0</v>
      </c>
      <c r="I385" s="88">
        <v>0</v>
      </c>
      <c r="J385" s="72"/>
      <c r="K385" s="72" t="s">
        <v>789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9" t="s">
        <v>1018</v>
      </c>
      <c r="Z385" s="339"/>
      <c r="AA385" s="339"/>
      <c r="AB385" s="339"/>
      <c r="AC385" s="339"/>
      <c r="AD385" s="339"/>
      <c r="AE385" s="88">
        <v>0</v>
      </c>
      <c r="AF385" s="88">
        <v>0</v>
      </c>
      <c r="AG385" s="72"/>
      <c r="AH385" s="72" t="s">
        <v>789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9"/>
      <c r="C386" s="339"/>
      <c r="D386" s="339"/>
      <c r="E386" s="339"/>
      <c r="F386" s="339"/>
      <c r="G386" s="339"/>
      <c r="Y386" s="339"/>
      <c r="Z386" s="339"/>
      <c r="AA386" s="339"/>
      <c r="AB386" s="339"/>
      <c r="AC386" s="339"/>
      <c r="AD386" s="339"/>
      <c r="AE386" s="86"/>
      <c r="AF386" s="86"/>
      <c r="AW386" s="71"/>
    </row>
    <row r="387" spans="1:49" ht="12" customHeight="1" x14ac:dyDescent="0.25">
      <c r="A387" s="66"/>
      <c r="B387" s="339"/>
      <c r="C387" s="339"/>
      <c r="D387" s="339"/>
      <c r="E387" s="339"/>
      <c r="F387" s="339"/>
      <c r="G387" s="339"/>
      <c r="H387" s="88">
        <v>1</v>
      </c>
      <c r="I387" s="88">
        <v>0</v>
      </c>
      <c r="J387" s="72"/>
      <c r="K387" s="72" t="s">
        <v>1019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9"/>
      <c r="Z387" s="339"/>
      <c r="AA387" s="339"/>
      <c r="AB387" s="339"/>
      <c r="AC387" s="339"/>
      <c r="AD387" s="339"/>
      <c r="AE387" s="88">
        <v>1</v>
      </c>
      <c r="AF387" s="88">
        <v>0</v>
      </c>
      <c r="AG387" s="72"/>
      <c r="AH387" s="72" t="s">
        <v>1020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9"/>
      <c r="C388" s="339"/>
      <c r="D388" s="339"/>
      <c r="E388" s="339"/>
      <c r="F388" s="339"/>
      <c r="G388" s="339"/>
      <c r="Y388" s="339"/>
      <c r="Z388" s="339"/>
      <c r="AA388" s="339"/>
      <c r="AB388" s="339"/>
      <c r="AC388" s="339"/>
      <c r="AD388" s="339"/>
      <c r="AE388" s="86"/>
      <c r="AF388" s="86"/>
      <c r="AW388" s="71"/>
    </row>
    <row r="389" spans="1:49" ht="12" customHeight="1" x14ac:dyDescent="0.25">
      <c r="A389" s="66"/>
      <c r="B389" s="339"/>
      <c r="C389" s="339"/>
      <c r="D389" s="339"/>
      <c r="E389" s="339"/>
      <c r="F389" s="339"/>
      <c r="G389" s="339"/>
      <c r="H389" s="88">
        <v>2</v>
      </c>
      <c r="I389" s="88">
        <v>0</v>
      </c>
      <c r="J389" s="72"/>
      <c r="K389" s="72" t="s">
        <v>1021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9"/>
      <c r="Z389" s="339"/>
      <c r="AA389" s="339"/>
      <c r="AB389" s="339"/>
      <c r="AC389" s="339"/>
      <c r="AD389" s="339"/>
      <c r="AE389" s="88">
        <v>2</v>
      </c>
      <c r="AF389" s="88">
        <v>0</v>
      </c>
      <c r="AG389" s="72"/>
      <c r="AH389" s="72" t="s">
        <v>1022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1023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1024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890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1025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869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80"/>
      <c r="Z395" s="180"/>
      <c r="AA395" s="180"/>
      <c r="AB395" s="180"/>
      <c r="AC395" s="180"/>
      <c r="AD395" s="180"/>
      <c r="AE395" s="88">
        <v>5</v>
      </c>
      <c r="AF395" s="88">
        <v>0</v>
      </c>
      <c r="AG395" s="72"/>
      <c r="AH395" s="72" t="s">
        <v>1026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80"/>
      <c r="Z397" s="180"/>
      <c r="AA397" s="180"/>
      <c r="AB397" s="180"/>
      <c r="AC397" s="180"/>
      <c r="AD397" s="180"/>
      <c r="AE397" s="88">
        <v>9</v>
      </c>
      <c r="AF397" s="88">
        <v>1</v>
      </c>
      <c r="AG397" s="72"/>
      <c r="AH397" s="72" t="s">
        <v>890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80"/>
      <c r="Z398" s="180"/>
      <c r="AA398" s="180"/>
      <c r="AB398" s="180"/>
      <c r="AC398" s="180"/>
      <c r="AD398" s="180"/>
      <c r="AW398" s="71"/>
    </row>
    <row r="399" spans="1:49" ht="12" customHeight="1" x14ac:dyDescent="0.25">
      <c r="A399" s="66"/>
      <c r="B399" s="339" t="s">
        <v>1027</v>
      </c>
      <c r="C399" s="339"/>
      <c r="D399" s="339"/>
      <c r="E399" s="339"/>
      <c r="F399" s="339"/>
      <c r="G399" s="339"/>
      <c r="H399" s="88">
        <v>0</v>
      </c>
      <c r="I399" s="88">
        <v>0</v>
      </c>
      <c r="J399" s="72"/>
      <c r="K399" s="72" t="s">
        <v>789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9"/>
      <c r="C400" s="339"/>
      <c r="D400" s="339"/>
      <c r="E400" s="339"/>
      <c r="F400" s="339"/>
      <c r="G400" s="339"/>
      <c r="Y400" s="180"/>
      <c r="Z400" s="180"/>
      <c r="AA400" s="180"/>
      <c r="AB400" s="180"/>
      <c r="AC400" s="180"/>
      <c r="AD400" s="180"/>
      <c r="AW400" s="71"/>
    </row>
    <row r="401" spans="1:49" ht="12" customHeight="1" x14ac:dyDescent="0.25">
      <c r="A401" s="66"/>
      <c r="B401" s="339"/>
      <c r="C401" s="339"/>
      <c r="D401" s="339"/>
      <c r="E401" s="339"/>
      <c r="F401" s="339"/>
      <c r="G401" s="339"/>
      <c r="H401" s="88">
        <v>1</v>
      </c>
      <c r="I401" s="88">
        <v>0</v>
      </c>
      <c r="J401" s="72"/>
      <c r="K401" s="72" t="s">
        <v>1028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9" t="s">
        <v>1029</v>
      </c>
      <c r="Z401" s="339"/>
      <c r="AA401" s="339"/>
      <c r="AB401" s="339"/>
      <c r="AC401" s="339"/>
      <c r="AD401" s="339"/>
      <c r="AE401" s="88">
        <v>0</v>
      </c>
      <c r="AF401" s="88">
        <v>0</v>
      </c>
      <c r="AG401" s="72"/>
      <c r="AH401" s="72" t="s">
        <v>789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9"/>
      <c r="C402" s="339"/>
      <c r="D402" s="339"/>
      <c r="E402" s="339"/>
      <c r="F402" s="339"/>
      <c r="G402" s="339"/>
      <c r="Y402" s="339"/>
      <c r="Z402" s="339"/>
      <c r="AA402" s="339"/>
      <c r="AB402" s="339"/>
      <c r="AC402" s="339"/>
      <c r="AD402" s="339"/>
      <c r="AE402" s="86"/>
      <c r="AF402" s="86"/>
      <c r="AW402" s="71"/>
    </row>
    <row r="403" spans="1:49" ht="12" customHeight="1" x14ac:dyDescent="0.25">
      <c r="A403" s="66"/>
      <c r="B403" s="339"/>
      <c r="C403" s="339"/>
      <c r="D403" s="339"/>
      <c r="E403" s="339"/>
      <c r="F403" s="339"/>
      <c r="G403" s="339"/>
      <c r="H403" s="88">
        <v>2</v>
      </c>
      <c r="I403" s="88">
        <v>0</v>
      </c>
      <c r="J403" s="72"/>
      <c r="K403" s="72" t="s">
        <v>1030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9"/>
      <c r="Z403" s="339"/>
      <c r="AA403" s="339"/>
      <c r="AB403" s="339"/>
      <c r="AC403" s="339"/>
      <c r="AD403" s="339"/>
      <c r="AE403" s="88">
        <v>1</v>
      </c>
      <c r="AF403" s="88">
        <v>0</v>
      </c>
      <c r="AG403" s="72"/>
      <c r="AH403" s="72" t="s">
        <v>1020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80"/>
      <c r="C404" s="180"/>
      <c r="D404" s="180"/>
      <c r="E404" s="180"/>
      <c r="F404" s="180"/>
      <c r="G404" s="180"/>
      <c r="Y404" s="339"/>
      <c r="Z404" s="339"/>
      <c r="AA404" s="339"/>
      <c r="AB404" s="339"/>
      <c r="AC404" s="339"/>
      <c r="AD404" s="339"/>
      <c r="AE404" s="86"/>
      <c r="AF404" s="86"/>
      <c r="AW404" s="71"/>
    </row>
    <row r="405" spans="1:49" ht="12" customHeight="1" x14ac:dyDescent="0.25">
      <c r="A405" s="66"/>
      <c r="B405" s="180"/>
      <c r="C405" s="180"/>
      <c r="D405" s="180"/>
      <c r="E405" s="180"/>
      <c r="F405" s="180"/>
      <c r="G405" s="180"/>
      <c r="H405" s="88">
        <v>3</v>
      </c>
      <c r="I405" s="88">
        <v>0</v>
      </c>
      <c r="J405" s="72"/>
      <c r="K405" s="72" t="s">
        <v>1031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9"/>
      <c r="Z405" s="339"/>
      <c r="AA405" s="339"/>
      <c r="AB405" s="339"/>
      <c r="AC405" s="339"/>
      <c r="AD405" s="339"/>
      <c r="AE405" s="88">
        <v>2</v>
      </c>
      <c r="AF405" s="88">
        <v>0</v>
      </c>
      <c r="AG405" s="72"/>
      <c r="AH405" s="72" t="s">
        <v>1022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1032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1024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804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1025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890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80"/>
      <c r="Z411" s="180"/>
      <c r="AA411" s="180"/>
      <c r="AB411" s="180"/>
      <c r="AC411" s="180"/>
      <c r="AD411" s="180"/>
      <c r="AE411" s="88">
        <v>9</v>
      </c>
      <c r="AF411" s="88">
        <v>9</v>
      </c>
      <c r="AG411" s="72"/>
      <c r="AH411" s="72" t="s">
        <v>927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80"/>
      <c r="Z412" s="180"/>
      <c r="AA412" s="180"/>
      <c r="AB412" s="180"/>
      <c r="AC412" s="180"/>
      <c r="AD412" s="180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869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80"/>
      <c r="Z413" s="180"/>
      <c r="AA413" s="180"/>
      <c r="AB413" s="180"/>
      <c r="AC413" s="180"/>
      <c r="AD413" s="180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9" t="s">
        <v>1033</v>
      </c>
      <c r="Z415" s="339"/>
      <c r="AA415" s="339"/>
      <c r="AB415" s="339"/>
      <c r="AC415" s="339"/>
      <c r="AD415" s="339"/>
      <c r="AE415" s="88">
        <v>0</v>
      </c>
      <c r="AF415" s="88">
        <v>0</v>
      </c>
      <c r="AG415" s="72"/>
      <c r="AH415" s="72" t="s">
        <v>789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9"/>
      <c r="Z416" s="339"/>
      <c r="AA416" s="339"/>
      <c r="AB416" s="339"/>
      <c r="AC416" s="339"/>
      <c r="AD416" s="339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9" t="s">
        <v>1034</v>
      </c>
      <c r="C417" s="339"/>
      <c r="D417" s="339"/>
      <c r="E417" s="339"/>
      <c r="F417" s="339"/>
      <c r="G417" s="339"/>
      <c r="H417" s="88">
        <v>0</v>
      </c>
      <c r="I417" s="88">
        <v>0</v>
      </c>
      <c r="J417" s="72"/>
      <c r="K417" s="72" t="s">
        <v>789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9"/>
      <c r="Z417" s="339"/>
      <c r="AA417" s="339"/>
      <c r="AB417" s="339"/>
      <c r="AC417" s="339"/>
      <c r="AD417" s="339"/>
      <c r="AE417" s="88">
        <v>1</v>
      </c>
      <c r="AF417" s="88">
        <v>0</v>
      </c>
      <c r="AG417" s="72"/>
      <c r="AH417" s="72" t="s">
        <v>1035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9"/>
      <c r="C418" s="339"/>
      <c r="D418" s="339"/>
      <c r="E418" s="339"/>
      <c r="F418" s="339"/>
      <c r="G418" s="339"/>
      <c r="S418" s="65"/>
      <c r="Y418" s="339"/>
      <c r="Z418" s="339"/>
      <c r="AA418" s="339"/>
      <c r="AB418" s="339"/>
      <c r="AC418" s="339"/>
      <c r="AD418" s="339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9"/>
      <c r="C419" s="339"/>
      <c r="D419" s="339"/>
      <c r="E419" s="339"/>
      <c r="F419" s="339"/>
      <c r="G419" s="339"/>
      <c r="H419" s="88">
        <v>1</v>
      </c>
      <c r="I419" s="88">
        <v>0</v>
      </c>
      <c r="J419" s="72"/>
      <c r="K419" s="72" t="s">
        <v>1036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9"/>
      <c r="Z419" s="339"/>
      <c r="AA419" s="339"/>
      <c r="AB419" s="339"/>
      <c r="AC419" s="339"/>
      <c r="AD419" s="339"/>
      <c r="AE419" s="88">
        <v>2</v>
      </c>
      <c r="AF419" s="88">
        <v>0</v>
      </c>
      <c r="AG419" s="72"/>
      <c r="AH419" s="72" t="s">
        <v>1037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9"/>
      <c r="C420" s="339"/>
      <c r="D420" s="339"/>
      <c r="E420" s="339"/>
      <c r="F420" s="339"/>
      <c r="G420" s="339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9"/>
      <c r="C421" s="339"/>
      <c r="D421" s="339"/>
      <c r="E421" s="339"/>
      <c r="F421" s="339"/>
      <c r="G421" s="339"/>
      <c r="H421" s="88">
        <v>2</v>
      </c>
      <c r="I421" s="88">
        <v>0</v>
      </c>
      <c r="J421" s="72"/>
      <c r="K421" s="72" t="s">
        <v>982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980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1038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983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80"/>
      <c r="C425" s="180"/>
      <c r="D425" s="180"/>
      <c r="E425" s="180"/>
      <c r="F425" s="180"/>
      <c r="G425" s="180"/>
      <c r="H425" s="88">
        <v>4</v>
      </c>
      <c r="I425" s="88">
        <v>0</v>
      </c>
      <c r="J425" s="72"/>
      <c r="K425" s="72" t="s">
        <v>1039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1040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80"/>
      <c r="C426" s="180"/>
      <c r="D426" s="180"/>
      <c r="E426" s="180"/>
      <c r="F426" s="180"/>
      <c r="G426" s="180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80"/>
      <c r="C427" s="180"/>
      <c r="D427" s="180"/>
      <c r="E427" s="180"/>
      <c r="F427" s="180"/>
      <c r="G427" s="180"/>
      <c r="H427" s="88">
        <v>9</v>
      </c>
      <c r="I427" s="88">
        <v>0</v>
      </c>
      <c r="J427" s="72"/>
      <c r="K427" s="72" t="s">
        <v>804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985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890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1041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869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1042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804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9" t="s">
        <v>1043</v>
      </c>
      <c r="C435" s="339"/>
      <c r="D435" s="339"/>
      <c r="E435" s="339"/>
      <c r="F435" s="339"/>
      <c r="G435" s="339"/>
      <c r="H435" s="88">
        <v>0</v>
      </c>
      <c r="I435" s="88">
        <v>0</v>
      </c>
      <c r="J435" s="72"/>
      <c r="K435" s="72" t="s">
        <v>789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890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9"/>
      <c r="C436" s="339"/>
      <c r="D436" s="339"/>
      <c r="E436" s="339"/>
      <c r="F436" s="339"/>
      <c r="G436" s="339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9"/>
      <c r="C437" s="339"/>
      <c r="D437" s="339"/>
      <c r="E437" s="339"/>
      <c r="F437" s="339"/>
      <c r="G437" s="339"/>
      <c r="H437" s="88">
        <v>1</v>
      </c>
      <c r="I437" s="88">
        <v>0</v>
      </c>
      <c r="J437" s="72"/>
      <c r="K437" s="72" t="s">
        <v>1044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869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9"/>
      <c r="C438" s="339"/>
      <c r="D438" s="339"/>
      <c r="E438" s="339"/>
      <c r="F438" s="339"/>
      <c r="G438" s="339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9"/>
      <c r="C439" s="339"/>
      <c r="D439" s="339"/>
      <c r="E439" s="339"/>
      <c r="F439" s="339"/>
      <c r="G439" s="339"/>
      <c r="H439" s="88">
        <v>2</v>
      </c>
      <c r="I439" s="88">
        <v>0</v>
      </c>
      <c r="J439" s="72"/>
      <c r="K439" s="72" t="s">
        <v>1045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1046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9" t="s">
        <v>1047</v>
      </c>
      <c r="Z441" s="339"/>
      <c r="AA441" s="339"/>
      <c r="AB441" s="339"/>
      <c r="AC441" s="339"/>
      <c r="AD441" s="339"/>
      <c r="AE441" s="88">
        <v>0</v>
      </c>
      <c r="AF441" s="88">
        <v>0</v>
      </c>
      <c r="AG441" s="72"/>
      <c r="AH441" s="72" t="s">
        <v>789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9"/>
      <c r="Z442" s="339"/>
      <c r="AA442" s="339"/>
      <c r="AB442" s="339"/>
      <c r="AC442" s="339"/>
      <c r="AD442" s="339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890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9"/>
      <c r="Z443" s="339"/>
      <c r="AA443" s="339"/>
      <c r="AB443" s="339"/>
      <c r="AC443" s="339"/>
      <c r="AD443" s="339"/>
      <c r="AE443" s="88">
        <v>1</v>
      </c>
      <c r="AF443" s="88">
        <v>0</v>
      </c>
      <c r="AG443" s="72"/>
      <c r="AH443" s="72" t="s">
        <v>1048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9"/>
      <c r="Z444" s="339"/>
      <c r="AA444" s="339"/>
      <c r="AB444" s="339"/>
      <c r="AC444" s="339"/>
      <c r="AD444" s="339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869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9"/>
      <c r="Z445" s="339"/>
      <c r="AA445" s="339"/>
      <c r="AB445" s="339"/>
      <c r="AC445" s="339"/>
      <c r="AD445" s="339"/>
      <c r="AE445" s="88">
        <v>2</v>
      </c>
      <c r="AF445" s="88">
        <v>0</v>
      </c>
      <c r="AG445" s="72"/>
      <c r="AH445" s="72" t="s">
        <v>1049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804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9" t="s">
        <v>1050</v>
      </c>
      <c r="C449" s="339"/>
      <c r="D449" s="339"/>
      <c r="E449" s="339"/>
      <c r="F449" s="339"/>
      <c r="G449" s="339"/>
      <c r="H449" s="88">
        <v>0</v>
      </c>
      <c r="I449" s="88">
        <v>0</v>
      </c>
      <c r="J449" s="72"/>
      <c r="K449" s="72" t="s">
        <v>789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890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9"/>
      <c r="C450" s="339"/>
      <c r="D450" s="339"/>
      <c r="E450" s="339"/>
      <c r="F450" s="339"/>
      <c r="G450" s="339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9"/>
      <c r="C451" s="339"/>
      <c r="D451" s="339"/>
      <c r="E451" s="339"/>
      <c r="F451" s="339"/>
      <c r="G451" s="339"/>
      <c r="H451" s="88">
        <v>1</v>
      </c>
      <c r="I451" s="88">
        <v>0</v>
      </c>
      <c r="J451" s="72"/>
      <c r="K451" s="72" t="s">
        <v>1051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869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9"/>
      <c r="C452" s="339"/>
      <c r="D452" s="339"/>
      <c r="E452" s="339"/>
      <c r="F452" s="339"/>
      <c r="G452" s="339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9"/>
      <c r="C453" s="339"/>
      <c r="D453" s="339"/>
      <c r="E453" s="339"/>
      <c r="F453" s="339"/>
      <c r="G453" s="339"/>
      <c r="H453" s="88">
        <v>2</v>
      </c>
      <c r="I453" s="88">
        <v>0</v>
      </c>
      <c r="J453" s="72"/>
      <c r="K453" s="72" t="s">
        <v>1052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80"/>
      <c r="C454" s="180"/>
      <c r="D454" s="180"/>
      <c r="E454" s="180"/>
      <c r="F454" s="180"/>
      <c r="G454" s="180"/>
      <c r="K454" s="72"/>
      <c r="AE454" s="86"/>
      <c r="AF454" s="86"/>
      <c r="AW454" s="71"/>
    </row>
    <row r="455" spans="1:49" ht="12" customHeight="1" x14ac:dyDescent="0.25">
      <c r="A455" s="66"/>
      <c r="B455" s="180"/>
      <c r="C455" s="180"/>
      <c r="D455" s="180"/>
      <c r="E455" s="180"/>
      <c r="F455" s="180"/>
      <c r="G455" s="180"/>
      <c r="H455" s="88">
        <v>3</v>
      </c>
      <c r="I455" s="88">
        <v>0</v>
      </c>
      <c r="J455" s="72"/>
      <c r="K455" s="72" t="s">
        <v>1053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9" t="s">
        <v>1054</v>
      </c>
      <c r="Z455" s="339"/>
      <c r="AA455" s="339"/>
      <c r="AB455" s="339"/>
      <c r="AC455" s="339"/>
      <c r="AD455" s="339"/>
      <c r="AE455" s="88">
        <v>0</v>
      </c>
      <c r="AF455" s="88">
        <v>0</v>
      </c>
      <c r="AG455" s="72"/>
      <c r="AH455" s="72" t="s">
        <v>789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9"/>
      <c r="Z456" s="339"/>
      <c r="AA456" s="339"/>
      <c r="AB456" s="339"/>
      <c r="AC456" s="339"/>
      <c r="AD456" s="339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1055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9"/>
      <c r="Z457" s="339"/>
      <c r="AA457" s="339"/>
      <c r="AB457" s="339"/>
      <c r="AC457" s="339"/>
      <c r="AD457" s="339"/>
      <c r="AE457" s="88">
        <v>1</v>
      </c>
      <c r="AF457" s="88">
        <v>0</v>
      </c>
      <c r="AG457" s="72"/>
      <c r="AH457" s="72" t="s">
        <v>1056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9"/>
      <c r="Z458" s="339"/>
      <c r="AA458" s="339"/>
      <c r="AB458" s="339"/>
      <c r="AC458" s="339"/>
      <c r="AD458" s="339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1057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9"/>
      <c r="Z459" s="339"/>
      <c r="AA459" s="339"/>
      <c r="AB459" s="339"/>
      <c r="AC459" s="339"/>
      <c r="AD459" s="339"/>
      <c r="AE459" s="88">
        <v>2</v>
      </c>
      <c r="AF459" s="88">
        <v>0</v>
      </c>
      <c r="AG459" s="72"/>
      <c r="AH459" s="72" t="s">
        <v>1058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80"/>
      <c r="Z460" s="180"/>
      <c r="AA460" s="180"/>
      <c r="AB460" s="180"/>
      <c r="AC460" s="180"/>
      <c r="AD460" s="180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80"/>
      <c r="Z461" s="180"/>
      <c r="AA461" s="180"/>
      <c r="AB461" s="180"/>
      <c r="AC461" s="180"/>
      <c r="AD461" s="180"/>
      <c r="AE461" s="88">
        <v>3</v>
      </c>
      <c r="AF461" s="88">
        <v>0</v>
      </c>
      <c r="AG461" s="72"/>
      <c r="AH461" s="72" t="s">
        <v>1059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1060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1061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1062</v>
      </c>
    </row>
    <row r="467" spans="1:51" ht="12" customHeight="1" x14ac:dyDescent="0.25">
      <c r="A467" s="310" t="s">
        <v>1063</v>
      </c>
      <c r="B467" s="311"/>
      <c r="C467" s="311"/>
      <c r="D467" s="311"/>
      <c r="E467" s="311"/>
      <c r="F467" s="311"/>
      <c r="G467" s="311"/>
      <c r="H467" s="311"/>
      <c r="I467" s="311"/>
      <c r="J467" s="311"/>
      <c r="K467" s="311"/>
      <c r="L467" s="311"/>
      <c r="M467" s="311"/>
      <c r="N467" s="311"/>
      <c r="O467" s="311"/>
      <c r="P467" s="311"/>
      <c r="Q467" s="311"/>
      <c r="R467" s="311"/>
      <c r="S467" s="311"/>
      <c r="T467" s="311"/>
      <c r="U467" s="311"/>
      <c r="V467" s="311"/>
      <c r="W467" s="311"/>
      <c r="X467" s="311"/>
      <c r="Y467" s="311"/>
      <c r="Z467" s="311"/>
      <c r="AA467" s="311"/>
      <c r="AB467" s="311"/>
      <c r="AC467" s="311"/>
      <c r="AD467" s="311"/>
      <c r="AE467" s="311"/>
      <c r="AF467" s="311"/>
      <c r="AG467" s="311"/>
      <c r="AH467" s="311"/>
      <c r="AI467" s="311"/>
      <c r="AJ467" s="311"/>
      <c r="AK467" s="311"/>
      <c r="AL467" s="311"/>
      <c r="AM467" s="311"/>
      <c r="AN467" s="311"/>
      <c r="AO467" s="311"/>
      <c r="AP467" s="311"/>
      <c r="AQ467" s="311"/>
      <c r="AR467" s="311"/>
      <c r="AS467" s="311"/>
      <c r="AT467" s="311"/>
      <c r="AU467" s="311"/>
      <c r="AV467" s="311"/>
      <c r="AW467" s="312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9" t="s">
        <v>1064</v>
      </c>
      <c r="C469" s="339"/>
      <c r="D469" s="339"/>
      <c r="E469" s="339"/>
      <c r="F469" s="339"/>
      <c r="G469" s="339"/>
      <c r="H469" s="88">
        <v>0</v>
      </c>
      <c r="I469" s="88">
        <v>0</v>
      </c>
      <c r="J469" s="72"/>
      <c r="K469" s="72" t="s">
        <v>789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9" t="s">
        <v>1065</v>
      </c>
      <c r="Z469" s="339"/>
      <c r="AA469" s="339"/>
      <c r="AB469" s="339"/>
      <c r="AC469" s="339"/>
      <c r="AD469" s="339"/>
      <c r="AE469" s="88">
        <v>0</v>
      </c>
      <c r="AF469" s="88">
        <v>0</v>
      </c>
      <c r="AG469" s="72"/>
      <c r="AH469" s="72" t="s">
        <v>789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9"/>
      <c r="C470" s="339"/>
      <c r="D470" s="339"/>
      <c r="E470" s="339"/>
      <c r="F470" s="339"/>
      <c r="G470" s="339"/>
      <c r="Y470" s="339"/>
      <c r="Z470" s="339"/>
      <c r="AA470" s="339"/>
      <c r="AB470" s="339"/>
      <c r="AC470" s="339"/>
      <c r="AD470" s="339"/>
      <c r="AE470" s="86"/>
      <c r="AF470" s="86"/>
      <c r="AW470" s="71"/>
    </row>
    <row r="471" spans="1:51" ht="12" customHeight="1" x14ac:dyDescent="0.25">
      <c r="A471" s="66"/>
      <c r="B471" s="339"/>
      <c r="C471" s="339"/>
      <c r="D471" s="339"/>
      <c r="E471" s="339"/>
      <c r="F471" s="339"/>
      <c r="G471" s="339"/>
      <c r="H471" s="88">
        <v>1</v>
      </c>
      <c r="I471" s="88">
        <v>0</v>
      </c>
      <c r="J471" s="72"/>
      <c r="K471" s="72" t="s">
        <v>1066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9"/>
      <c r="Z471" s="339"/>
      <c r="AA471" s="339"/>
      <c r="AB471" s="339"/>
      <c r="AC471" s="339"/>
      <c r="AD471" s="339"/>
      <c r="AE471" s="88">
        <v>1</v>
      </c>
      <c r="AF471" s="88">
        <v>0</v>
      </c>
      <c r="AG471" s="72"/>
      <c r="AH471" s="72" t="s">
        <v>1067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9"/>
      <c r="C472" s="339"/>
      <c r="D472" s="339"/>
      <c r="E472" s="339"/>
      <c r="F472" s="339"/>
      <c r="G472" s="339"/>
      <c r="Y472" s="339"/>
      <c r="Z472" s="339"/>
      <c r="AA472" s="339"/>
      <c r="AB472" s="339"/>
      <c r="AC472" s="339"/>
      <c r="AD472" s="339"/>
      <c r="AE472" s="86"/>
      <c r="AF472" s="86"/>
      <c r="AW472" s="71"/>
    </row>
    <row r="473" spans="1:51" ht="12" customHeight="1" x14ac:dyDescent="0.25">
      <c r="A473" s="66"/>
      <c r="B473" s="339"/>
      <c r="C473" s="339"/>
      <c r="D473" s="339"/>
      <c r="E473" s="339"/>
      <c r="F473" s="339"/>
      <c r="G473" s="339"/>
      <c r="H473" s="88">
        <v>2</v>
      </c>
      <c r="I473" s="88">
        <v>0</v>
      </c>
      <c r="J473" s="72"/>
      <c r="K473" s="72" t="s">
        <v>1036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9"/>
      <c r="Z473" s="339"/>
      <c r="AA473" s="339"/>
      <c r="AB473" s="339"/>
      <c r="AC473" s="339"/>
      <c r="AD473" s="339"/>
      <c r="AE473" s="88">
        <v>2</v>
      </c>
      <c r="AF473" s="88">
        <v>0</v>
      </c>
      <c r="AG473" s="72"/>
      <c r="AH473" s="72" t="s">
        <v>1068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80"/>
      <c r="C474" s="180"/>
      <c r="D474" s="180"/>
      <c r="E474" s="180"/>
      <c r="F474" s="180"/>
      <c r="G474" s="180"/>
      <c r="Y474" s="180"/>
      <c r="Z474" s="180"/>
      <c r="AA474" s="180"/>
      <c r="AB474" s="180"/>
      <c r="AC474" s="180"/>
      <c r="AD474" s="180"/>
      <c r="AE474" s="86"/>
      <c r="AF474" s="86"/>
      <c r="AW474" s="71"/>
    </row>
    <row r="475" spans="1:51" ht="12" customHeight="1" x14ac:dyDescent="0.25">
      <c r="A475" s="66"/>
      <c r="B475" s="180"/>
      <c r="C475" s="180"/>
      <c r="D475" s="180"/>
      <c r="E475" s="180"/>
      <c r="F475" s="180"/>
      <c r="G475" s="180"/>
      <c r="H475" s="88">
        <v>3</v>
      </c>
      <c r="I475" s="88">
        <v>0</v>
      </c>
      <c r="J475" s="72"/>
      <c r="K475" s="72" t="s">
        <v>1069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80"/>
      <c r="Z475" s="180"/>
      <c r="AA475" s="180"/>
      <c r="AB475" s="180"/>
      <c r="AC475" s="180"/>
      <c r="AD475" s="180"/>
      <c r="AE475" s="88">
        <v>3</v>
      </c>
      <c r="AF475" s="88">
        <v>0</v>
      </c>
      <c r="AG475" s="72"/>
      <c r="AH475" s="72" t="s">
        <v>1070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1071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1072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1073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1074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1075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890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1076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1077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1078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1079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890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5"/>
      <c r="C496" s="175"/>
      <c r="H496" s="86"/>
      <c r="I496" s="86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5"/>
      <c r="C497" s="175"/>
      <c r="D497" s="175"/>
      <c r="E497" s="175"/>
      <c r="F497" s="175"/>
      <c r="G497" s="175"/>
      <c r="H497" s="183"/>
      <c r="I497" s="183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5"/>
      <c r="C498" s="175"/>
      <c r="D498" s="175"/>
      <c r="E498" s="175"/>
      <c r="F498" s="175"/>
      <c r="G498" s="175"/>
      <c r="H498" s="183"/>
      <c r="I498" s="183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5"/>
      <c r="C499" s="175"/>
      <c r="D499" s="175"/>
      <c r="E499" s="175"/>
      <c r="F499" s="175"/>
      <c r="G499" s="175"/>
      <c r="H499" s="183"/>
      <c r="I499" s="183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5"/>
      <c r="C500" s="175"/>
      <c r="D500" s="175"/>
      <c r="E500" s="175"/>
      <c r="F500" s="175"/>
      <c r="G500" s="175"/>
      <c r="H500" s="183"/>
      <c r="I500" s="183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5"/>
      <c r="C501" s="175"/>
      <c r="D501" s="175"/>
      <c r="E501" s="175"/>
      <c r="F501" s="175"/>
      <c r="G501" s="175"/>
      <c r="H501" s="183"/>
      <c r="I501" s="183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5"/>
      <c r="C502" s="175"/>
      <c r="D502" s="175"/>
      <c r="E502" s="175"/>
      <c r="F502" s="175"/>
      <c r="G502" s="175"/>
      <c r="H502" s="183"/>
      <c r="I502" s="183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opLeftCell="A25" zoomScale="84" zoomScaleNormal="84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v>28</v>
      </c>
      <c r="M6" s="340"/>
      <c r="N6" s="340">
        <v>2</v>
      </c>
      <c r="O6" s="340"/>
      <c r="P6" s="340"/>
      <c r="Q6" s="363"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5" t="s">
        <v>1096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v>2</v>
      </c>
      <c r="L9" s="32">
        <v>5</v>
      </c>
      <c r="M9" s="32">
        <v>1</v>
      </c>
      <c r="N9" s="32">
        <v>4</v>
      </c>
      <c r="O9" s="32"/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8</v>
      </c>
      <c r="X9" s="32">
        <f>+'FORMATO V2.2'!AS24</f>
        <v>6</v>
      </c>
      <c r="Y9" s="32">
        <f>+'FORMATO V2.2'!AT24</f>
        <v>5</v>
      </c>
      <c r="Z9" s="33">
        <f>+'FORMATO V2.2'!AU24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12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20</v>
      </c>
      <c r="C18" s="22" t="s">
        <v>21</v>
      </c>
      <c r="D18" s="344" t="s">
        <v>22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23</v>
      </c>
      <c r="C19" s="22" t="s">
        <v>24</v>
      </c>
      <c r="D19" s="344" t="s">
        <v>22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25</v>
      </c>
      <c r="C20" s="22" t="s">
        <v>26</v>
      </c>
      <c r="D20" s="344" t="s">
        <v>27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28</v>
      </c>
      <c r="C21" s="22" t="s">
        <v>29</v>
      </c>
      <c r="D21" s="344" t="s">
        <v>27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30</v>
      </c>
      <c r="C22" s="22" t="s">
        <v>31</v>
      </c>
      <c r="D22" s="344" t="s">
        <v>27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32</v>
      </c>
      <c r="C23" s="22" t="s">
        <v>33</v>
      </c>
      <c r="D23" s="344" t="s">
        <v>27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20</v>
      </c>
      <c r="C24" s="22" t="s">
        <v>21</v>
      </c>
      <c r="D24" s="344" t="s">
        <v>27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34</v>
      </c>
      <c r="C25" s="22" t="s">
        <v>35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37</v>
      </c>
      <c r="C26" s="22" t="s">
        <v>38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3" t="s">
        <v>39</v>
      </c>
      <c r="C27" s="24" t="s">
        <v>40</v>
      </c>
      <c r="D27" s="344" t="s">
        <v>36</v>
      </c>
      <c r="E27" s="344"/>
      <c r="F27" s="344"/>
      <c r="G27" s="11" t="s">
        <v>374</v>
      </c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41</v>
      </c>
      <c r="C28" s="22" t="s">
        <v>42</v>
      </c>
      <c r="D28" s="344" t="s">
        <v>36</v>
      </c>
      <c r="E28" s="344"/>
      <c r="F28" s="344"/>
      <c r="G28" s="11" t="s">
        <v>374</v>
      </c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6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6" x14ac:dyDescent="0.2">
      <c r="B32" s="21" t="s">
        <v>44</v>
      </c>
      <c r="C32" s="22" t="s">
        <v>45</v>
      </c>
      <c r="D32" s="344" t="s">
        <v>22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46</v>
      </c>
      <c r="C33" s="22" t="s">
        <v>47</v>
      </c>
      <c r="D33" s="344" t="s">
        <v>22</v>
      </c>
      <c r="E33" s="344"/>
      <c r="F33" s="344"/>
      <c r="G33" s="11" t="s">
        <v>374</v>
      </c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21" t="s">
        <v>48</v>
      </c>
      <c r="C34" s="22" t="s">
        <v>49</v>
      </c>
      <c r="D34" s="344" t="s">
        <v>27</v>
      </c>
      <c r="E34" s="344"/>
      <c r="F34" s="344"/>
      <c r="G34" s="11" t="s">
        <v>374</v>
      </c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x14ac:dyDescent="0.2">
      <c r="B35" s="21" t="s">
        <v>50</v>
      </c>
      <c r="C35" s="22" t="s">
        <v>51</v>
      </c>
      <c r="D35" s="344" t="s">
        <v>27</v>
      </c>
      <c r="E35" s="344"/>
      <c r="F35" s="344"/>
      <c r="G35" s="11" t="s">
        <v>374</v>
      </c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52</v>
      </c>
      <c r="C36" s="22" t="s">
        <v>53</v>
      </c>
      <c r="D36" s="344" t="s">
        <v>27</v>
      </c>
      <c r="E36" s="344"/>
      <c r="F36" s="344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54</v>
      </c>
      <c r="C37" s="22" t="s">
        <v>55</v>
      </c>
      <c r="D37" s="344" t="s">
        <v>27</v>
      </c>
      <c r="E37" s="344"/>
      <c r="F37" s="344"/>
      <c r="G37" s="11" t="s">
        <v>374</v>
      </c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56</v>
      </c>
      <c r="C38" s="22" t="s">
        <v>57</v>
      </c>
      <c r="D38" s="344" t="s">
        <v>27</v>
      </c>
      <c r="E38" s="344"/>
      <c r="F38" s="344"/>
      <c r="G38" s="11" t="s">
        <v>374</v>
      </c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21" t="s">
        <v>58</v>
      </c>
      <c r="C39" s="22" t="s">
        <v>59</v>
      </c>
      <c r="D39" s="344" t="s">
        <v>27</v>
      </c>
      <c r="E39" s="344"/>
      <c r="F39" s="344"/>
      <c r="G39" s="11" t="s">
        <v>374</v>
      </c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x14ac:dyDescent="0.2">
      <c r="B40" s="21" t="s">
        <v>46</v>
      </c>
      <c r="C40" s="22" t="s">
        <v>47</v>
      </c>
      <c r="D40" s="344" t="s">
        <v>27</v>
      </c>
      <c r="E40" s="344"/>
      <c r="F40" s="344"/>
      <c r="G40" s="11" t="s">
        <v>374</v>
      </c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x14ac:dyDescent="0.2">
      <c r="B41" s="21" t="s">
        <v>60</v>
      </c>
      <c r="C41" s="22" t="s">
        <v>61</v>
      </c>
      <c r="D41" s="344" t="s">
        <v>36</v>
      </c>
      <c r="E41" s="344"/>
      <c r="F41" s="344"/>
      <c r="G41" s="11" t="s">
        <v>374</v>
      </c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6" x14ac:dyDescent="0.2">
      <c r="B42" s="21" t="s">
        <v>62</v>
      </c>
      <c r="C42" s="22" t="s">
        <v>63</v>
      </c>
      <c r="D42" s="344" t="s">
        <v>36</v>
      </c>
      <c r="E42" s="344"/>
      <c r="F42" s="344"/>
      <c r="G42" s="11" t="s">
        <v>374</v>
      </c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349" t="s">
        <v>64</v>
      </c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50"/>
    </row>
    <row r="44" spans="2:26" x14ac:dyDescent="0.2">
      <c r="B44" s="349" t="s">
        <v>14</v>
      </c>
      <c r="C44" s="346" t="s">
        <v>15</v>
      </c>
      <c r="D44" s="351" t="s">
        <v>16</v>
      </c>
      <c r="E44" s="351"/>
      <c r="F44" s="351"/>
      <c r="G44" s="346" t="s">
        <v>17</v>
      </c>
      <c r="H44" s="346"/>
      <c r="I44" s="346"/>
      <c r="J44" s="346"/>
      <c r="K44" s="346"/>
      <c r="L44" s="346"/>
      <c r="M44" s="346" t="s">
        <v>18</v>
      </c>
      <c r="N44" s="346"/>
      <c r="O44" s="347" t="s">
        <v>19</v>
      </c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8"/>
    </row>
    <row r="45" spans="2:26" x14ac:dyDescent="0.2">
      <c r="B45" s="349"/>
      <c r="C45" s="346"/>
      <c r="D45" s="351"/>
      <c r="E45" s="351"/>
      <c r="F45" s="351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46"/>
      <c r="N45" s="346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8"/>
    </row>
    <row r="46" spans="2:26" ht="28.9" customHeight="1" x14ac:dyDescent="0.2">
      <c r="B46" s="21" t="s">
        <v>65</v>
      </c>
      <c r="C46" s="30" t="s">
        <v>66</v>
      </c>
      <c r="D46" s="344" t="s">
        <v>22</v>
      </c>
      <c r="E46" s="344"/>
      <c r="F46" s="344"/>
      <c r="G46" s="11" t="s">
        <v>374</v>
      </c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6" ht="28.9" customHeight="1" x14ac:dyDescent="0.2">
      <c r="B47" s="21" t="s">
        <v>67</v>
      </c>
      <c r="C47" s="30" t="s">
        <v>68</v>
      </c>
      <c r="D47" s="344" t="s">
        <v>22</v>
      </c>
      <c r="E47" s="344"/>
      <c r="F47" s="344"/>
      <c r="G47" s="11" t="s">
        <v>374</v>
      </c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</row>
    <row r="48" spans="2:26" ht="28.9" customHeight="1" x14ac:dyDescent="0.2">
      <c r="B48" s="21" t="s">
        <v>69</v>
      </c>
      <c r="C48" s="30" t="s">
        <v>70</v>
      </c>
      <c r="D48" s="344" t="s">
        <v>27</v>
      </c>
      <c r="E48" s="344"/>
      <c r="F48" s="344"/>
      <c r="G48" s="11"/>
      <c r="H48" s="11" t="s">
        <v>374</v>
      </c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1"/>
    </row>
    <row r="49" spans="2:26" x14ac:dyDescent="0.2">
      <c r="B49" s="21" t="s">
        <v>71</v>
      </c>
      <c r="C49" s="30" t="s">
        <v>72</v>
      </c>
      <c r="D49" s="344" t="s">
        <v>27</v>
      </c>
      <c r="E49" s="344"/>
      <c r="F49" s="344"/>
      <c r="G49" s="11" t="s">
        <v>374</v>
      </c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1"/>
    </row>
    <row r="50" spans="2:26" ht="12" customHeight="1" x14ac:dyDescent="0.2">
      <c r="B50" s="21" t="s">
        <v>65</v>
      </c>
      <c r="C50" s="30" t="s">
        <v>66</v>
      </c>
      <c r="D50" s="344" t="s">
        <v>27</v>
      </c>
      <c r="E50" s="344"/>
      <c r="F50" s="344"/>
      <c r="G50" s="11" t="s">
        <v>374</v>
      </c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1"/>
    </row>
    <row r="51" spans="2:26" ht="12" customHeight="1" x14ac:dyDescent="0.2">
      <c r="B51" s="21" t="s">
        <v>67</v>
      </c>
      <c r="C51" s="30" t="s">
        <v>68</v>
      </c>
      <c r="D51" s="344" t="s">
        <v>27</v>
      </c>
      <c r="E51" s="344"/>
      <c r="F51" s="344"/>
      <c r="G51" s="11" t="s">
        <v>374</v>
      </c>
      <c r="H51" s="11"/>
      <c r="I51" s="11"/>
      <c r="J51" s="11"/>
      <c r="K51" s="11"/>
      <c r="L51" s="11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/>
    </row>
    <row r="52" spans="2:26" ht="12" customHeight="1" x14ac:dyDescent="0.2">
      <c r="B52" s="21" t="s">
        <v>73</v>
      </c>
      <c r="C52" s="30" t="s">
        <v>74</v>
      </c>
      <c r="D52" s="344" t="s">
        <v>27</v>
      </c>
      <c r="E52" s="344"/>
      <c r="F52" s="344"/>
      <c r="G52" s="11" t="s">
        <v>374</v>
      </c>
      <c r="H52" s="11"/>
      <c r="I52" s="11"/>
      <c r="J52" s="11"/>
      <c r="K52" s="11"/>
      <c r="L52" s="11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1"/>
    </row>
    <row r="53" spans="2:26" x14ac:dyDescent="0.2">
      <c r="B53" s="21" t="s">
        <v>75</v>
      </c>
      <c r="C53" s="30" t="s">
        <v>76</v>
      </c>
      <c r="D53" s="344" t="s">
        <v>27</v>
      </c>
      <c r="E53" s="344"/>
      <c r="F53" s="344"/>
      <c r="G53" s="11" t="s">
        <v>374</v>
      </c>
      <c r="H53" s="11"/>
      <c r="I53" s="11"/>
      <c r="J53" s="11"/>
      <c r="K53" s="11"/>
      <c r="L53" s="11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1"/>
    </row>
    <row r="54" spans="2:26" ht="12" customHeight="1" x14ac:dyDescent="0.2">
      <c r="B54" s="21" t="s">
        <v>77</v>
      </c>
      <c r="C54" s="30" t="s">
        <v>78</v>
      </c>
      <c r="D54" s="344" t="s">
        <v>27</v>
      </c>
      <c r="E54" s="344"/>
      <c r="F54" s="344"/>
      <c r="G54" s="11" t="s">
        <v>374</v>
      </c>
      <c r="H54" s="11"/>
      <c r="I54" s="11"/>
      <c r="J54" s="11"/>
      <c r="K54" s="11"/>
      <c r="L54" s="11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1"/>
    </row>
    <row r="55" spans="2:26" x14ac:dyDescent="0.2">
      <c r="B55" s="21" t="s">
        <v>79</v>
      </c>
      <c r="C55" s="30" t="s">
        <v>80</v>
      </c>
      <c r="D55" s="344" t="s">
        <v>27</v>
      </c>
      <c r="E55" s="344"/>
      <c r="F55" s="344"/>
      <c r="G55" s="11" t="s">
        <v>374</v>
      </c>
      <c r="H55" s="11"/>
      <c r="I55" s="11"/>
      <c r="J55" s="11"/>
      <c r="K55" s="11"/>
      <c r="L55" s="11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1"/>
    </row>
    <row r="56" spans="2:26" x14ac:dyDescent="0.2">
      <c r="B56" s="21" t="s">
        <v>81</v>
      </c>
      <c r="C56" s="30" t="s">
        <v>82</v>
      </c>
      <c r="D56" s="344" t="s">
        <v>27</v>
      </c>
      <c r="E56" s="344"/>
      <c r="F56" s="344"/>
      <c r="G56" s="11" t="s">
        <v>374</v>
      </c>
      <c r="H56" s="11"/>
      <c r="I56" s="11"/>
      <c r="J56" s="11"/>
      <c r="K56" s="11"/>
      <c r="L56" s="11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1"/>
    </row>
    <row r="57" spans="2:26" ht="12" customHeight="1" x14ac:dyDescent="0.2">
      <c r="B57" s="21" t="s">
        <v>69</v>
      </c>
      <c r="C57" s="30" t="s">
        <v>70</v>
      </c>
      <c r="D57" s="344" t="s">
        <v>36</v>
      </c>
      <c r="E57" s="344"/>
      <c r="F57" s="344"/>
      <c r="G57" s="11" t="s">
        <v>374</v>
      </c>
      <c r="H57" s="11"/>
      <c r="I57" s="11"/>
      <c r="J57" s="11"/>
      <c r="K57" s="11"/>
      <c r="L57" s="11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1"/>
    </row>
    <row r="58" spans="2:26" x14ac:dyDescent="0.2">
      <c r="B58" s="21" t="s">
        <v>71</v>
      </c>
      <c r="C58" s="30" t="s">
        <v>72</v>
      </c>
      <c r="D58" s="344" t="s">
        <v>36</v>
      </c>
      <c r="E58" s="344"/>
      <c r="F58" s="344"/>
      <c r="G58" s="11" t="s">
        <v>374</v>
      </c>
      <c r="H58" s="11"/>
      <c r="I58" s="11"/>
      <c r="J58" s="11"/>
      <c r="K58" s="11"/>
      <c r="L58" s="11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1"/>
    </row>
    <row r="59" spans="2:26" ht="12" customHeight="1" x14ac:dyDescent="0.2">
      <c r="B59" s="21" t="s">
        <v>65</v>
      </c>
      <c r="C59" s="30" t="s">
        <v>66</v>
      </c>
      <c r="D59" s="344" t="s">
        <v>36</v>
      </c>
      <c r="E59" s="344"/>
      <c r="F59" s="344"/>
      <c r="G59" s="11" t="s">
        <v>374</v>
      </c>
      <c r="H59" s="11"/>
      <c r="I59" s="11"/>
      <c r="J59" s="11"/>
      <c r="K59" s="11"/>
      <c r="L59" s="11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1"/>
    </row>
    <row r="60" spans="2:26" ht="12" customHeight="1" x14ac:dyDescent="0.2">
      <c r="B60" s="21" t="s">
        <v>67</v>
      </c>
      <c r="C60" s="30" t="s">
        <v>68</v>
      </c>
      <c r="D60" s="344" t="s">
        <v>36</v>
      </c>
      <c r="E60" s="344"/>
      <c r="F60" s="344"/>
      <c r="G60" s="11" t="s">
        <v>374</v>
      </c>
      <c r="H60" s="11"/>
      <c r="I60" s="11"/>
      <c r="J60" s="11"/>
      <c r="K60" s="11"/>
      <c r="L60" s="11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1"/>
    </row>
    <row r="61" spans="2:26" x14ac:dyDescent="0.2">
      <c r="B61" s="21" t="s">
        <v>75</v>
      </c>
      <c r="C61" s="30" t="s">
        <v>76</v>
      </c>
      <c r="D61" s="344" t="s">
        <v>36</v>
      </c>
      <c r="E61" s="344"/>
      <c r="F61" s="344"/>
      <c r="G61" s="11" t="s">
        <v>374</v>
      </c>
      <c r="H61" s="11"/>
      <c r="I61" s="11"/>
      <c r="J61" s="11"/>
      <c r="K61" s="11"/>
      <c r="L61" s="11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1"/>
    </row>
    <row r="62" spans="2:26" x14ac:dyDescent="0.2">
      <c r="B62" s="21" t="s">
        <v>79</v>
      </c>
      <c r="C62" s="30" t="s">
        <v>80</v>
      </c>
      <c r="D62" s="344" t="s">
        <v>36</v>
      </c>
      <c r="E62" s="344"/>
      <c r="F62" s="344"/>
      <c r="G62" s="11" t="s">
        <v>374</v>
      </c>
      <c r="H62" s="11"/>
      <c r="I62" s="11"/>
      <c r="J62" s="11"/>
      <c r="K62" s="11"/>
      <c r="L62" s="11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1"/>
    </row>
    <row r="63" spans="2:26" ht="12.75" thickBot="1" x14ac:dyDescent="0.25">
      <c r="B63" s="26" t="s">
        <v>83</v>
      </c>
      <c r="C63" s="31" t="s">
        <v>84</v>
      </c>
      <c r="D63" s="345" t="s">
        <v>36</v>
      </c>
      <c r="E63" s="345"/>
      <c r="F63" s="345"/>
      <c r="G63" s="11" t="s">
        <v>374</v>
      </c>
      <c r="H63" s="28"/>
      <c r="I63" s="28"/>
      <c r="J63" s="28"/>
      <c r="K63" s="28"/>
      <c r="L63" s="28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3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+'Superficie deL TABLERO'!L6:M6</f>
        <v>28</v>
      </c>
      <c r="M6" s="340"/>
      <c r="N6" s="363">
        <f>+'Superficie deL TABLERO'!N6:P6</f>
        <v>2</v>
      </c>
      <c r="O6" s="364"/>
      <c r="P6" s="365"/>
      <c r="Q6" s="363">
        <f>+'Superficie deL TABLERO'!Q6:S6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+'Superficie deL TABLERO'!C9</f>
        <v>PUENTE CARRANZO III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5</v>
      </c>
      <c r="Z9" s="33">
        <f>+'Superficie deL TABLERO'!Z9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85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25</v>
      </c>
      <c r="C18" s="22" t="s">
        <v>26</v>
      </c>
      <c r="D18" s="344" t="s">
        <v>27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28</v>
      </c>
      <c r="C19" s="22" t="s">
        <v>29</v>
      </c>
      <c r="D19" s="344" t="s">
        <v>27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30</v>
      </c>
      <c r="C20" s="22" t="s">
        <v>31</v>
      </c>
      <c r="D20" s="344" t="s">
        <v>27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32</v>
      </c>
      <c r="C21" s="22" t="s">
        <v>33</v>
      </c>
      <c r="D21" s="344" t="s">
        <v>27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20</v>
      </c>
      <c r="C22" s="22" t="s">
        <v>21</v>
      </c>
      <c r="D22" s="344" t="s">
        <v>27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34</v>
      </c>
      <c r="C23" s="22" t="s">
        <v>35</v>
      </c>
      <c r="D23" s="344" t="s">
        <v>36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37</v>
      </c>
      <c r="C24" s="22" t="s">
        <v>38</v>
      </c>
      <c r="D24" s="344" t="s">
        <v>36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3" t="s">
        <v>39</v>
      </c>
      <c r="C25" s="24" t="s">
        <v>40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41</v>
      </c>
      <c r="C26" s="22" t="s">
        <v>42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349" t="s">
        <v>43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50"/>
    </row>
    <row r="28" spans="2:26" x14ac:dyDescent="0.2">
      <c r="B28" s="349" t="s">
        <v>14</v>
      </c>
      <c r="C28" s="346" t="s">
        <v>15</v>
      </c>
      <c r="D28" s="351" t="s">
        <v>16</v>
      </c>
      <c r="E28" s="351"/>
      <c r="F28" s="351"/>
      <c r="G28" s="346" t="s">
        <v>17</v>
      </c>
      <c r="H28" s="346"/>
      <c r="I28" s="346"/>
      <c r="J28" s="346"/>
      <c r="K28" s="346"/>
      <c r="L28" s="346"/>
      <c r="M28" s="346" t="s">
        <v>18</v>
      </c>
      <c r="N28" s="346"/>
      <c r="O28" s="347" t="s">
        <v>19</v>
      </c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8"/>
    </row>
    <row r="29" spans="2:26" x14ac:dyDescent="0.2">
      <c r="B29" s="349"/>
      <c r="C29" s="346"/>
      <c r="D29" s="351"/>
      <c r="E29" s="351"/>
      <c r="F29" s="35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6"/>
      <c r="N29" s="346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x14ac:dyDescent="0.2">
      <c r="B30" s="21" t="s">
        <v>48</v>
      </c>
      <c r="C30" s="22" t="s">
        <v>49</v>
      </c>
      <c r="D30" s="344" t="s">
        <v>27</v>
      </c>
      <c r="E30" s="344"/>
      <c r="F30" s="344"/>
      <c r="G30" s="11" t="s">
        <v>374</v>
      </c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x14ac:dyDescent="0.2">
      <c r="B31" s="21" t="s">
        <v>50</v>
      </c>
      <c r="C31" s="22" t="s">
        <v>51</v>
      </c>
      <c r="D31" s="344" t="s">
        <v>27</v>
      </c>
      <c r="E31" s="344"/>
      <c r="F31" s="344"/>
      <c r="G31" s="11" t="s">
        <v>374</v>
      </c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x14ac:dyDescent="0.2">
      <c r="B32" s="21" t="s">
        <v>52</v>
      </c>
      <c r="C32" s="22" t="s">
        <v>53</v>
      </c>
      <c r="D32" s="344" t="s">
        <v>27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54</v>
      </c>
      <c r="C33" s="22" t="s">
        <v>55</v>
      </c>
      <c r="D33" s="344" t="s">
        <v>27</v>
      </c>
      <c r="E33" s="344"/>
      <c r="F33" s="344"/>
      <c r="G33" s="11" t="s">
        <v>374</v>
      </c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21" t="s">
        <v>56</v>
      </c>
      <c r="C34" s="22" t="s">
        <v>57</v>
      </c>
      <c r="D34" s="344" t="s">
        <v>27</v>
      </c>
      <c r="E34" s="344"/>
      <c r="F34" s="344"/>
      <c r="G34" s="11" t="s">
        <v>374</v>
      </c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x14ac:dyDescent="0.2">
      <c r="B35" s="21" t="s">
        <v>58</v>
      </c>
      <c r="C35" s="22" t="s">
        <v>59</v>
      </c>
      <c r="D35" s="344" t="s">
        <v>27</v>
      </c>
      <c r="E35" s="344"/>
      <c r="F35" s="344"/>
      <c r="G35" s="11" t="s">
        <v>374</v>
      </c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46</v>
      </c>
      <c r="C36" s="22" t="s">
        <v>47</v>
      </c>
      <c r="D36" s="344" t="s">
        <v>27</v>
      </c>
      <c r="E36" s="344"/>
      <c r="F36" s="344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60</v>
      </c>
      <c r="C37" s="22" t="s">
        <v>61</v>
      </c>
      <c r="D37" s="344" t="s">
        <v>36</v>
      </c>
      <c r="E37" s="344"/>
      <c r="F37" s="344"/>
      <c r="G37" s="11" t="s">
        <v>374</v>
      </c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62</v>
      </c>
      <c r="C38" s="22" t="s">
        <v>63</v>
      </c>
      <c r="D38" s="344" t="s">
        <v>36</v>
      </c>
      <c r="E38" s="344"/>
      <c r="F38" s="344"/>
      <c r="G38" s="11" t="s">
        <v>374</v>
      </c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349" t="s">
        <v>64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50"/>
    </row>
    <row r="40" spans="2:26" x14ac:dyDescent="0.2">
      <c r="B40" s="349" t="s">
        <v>14</v>
      </c>
      <c r="C40" s="346" t="s">
        <v>15</v>
      </c>
      <c r="D40" s="351" t="s">
        <v>16</v>
      </c>
      <c r="E40" s="351"/>
      <c r="F40" s="351"/>
      <c r="G40" s="346" t="s">
        <v>17</v>
      </c>
      <c r="H40" s="346"/>
      <c r="I40" s="346"/>
      <c r="J40" s="346"/>
      <c r="K40" s="346"/>
      <c r="L40" s="346"/>
      <c r="M40" s="346" t="s">
        <v>18</v>
      </c>
      <c r="N40" s="346"/>
      <c r="O40" s="347" t="s">
        <v>19</v>
      </c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8"/>
    </row>
    <row r="41" spans="2:26" x14ac:dyDescent="0.2">
      <c r="B41" s="349"/>
      <c r="C41" s="346"/>
      <c r="D41" s="351"/>
      <c r="E41" s="351"/>
      <c r="F41" s="351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46"/>
      <c r="N41" s="346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8"/>
    </row>
    <row r="42" spans="2:26" ht="28.9" customHeight="1" x14ac:dyDescent="0.2">
      <c r="B42" s="21" t="s">
        <v>69</v>
      </c>
      <c r="C42" s="30" t="s">
        <v>70</v>
      </c>
      <c r="D42" s="344" t="s">
        <v>27</v>
      </c>
      <c r="E42" s="344"/>
      <c r="F42" s="344"/>
      <c r="G42" s="11"/>
      <c r="H42" s="11" t="s">
        <v>374</v>
      </c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21" t="s">
        <v>71</v>
      </c>
      <c r="C43" s="30" t="s">
        <v>72</v>
      </c>
      <c r="D43" s="344" t="s">
        <v>27</v>
      </c>
      <c r="E43" s="344"/>
      <c r="F43" s="344"/>
      <c r="G43" s="11"/>
      <c r="H43" s="11"/>
      <c r="I43" s="11" t="s">
        <v>374</v>
      </c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6" ht="12" customHeight="1" x14ac:dyDescent="0.2">
      <c r="B44" s="21" t="s">
        <v>65</v>
      </c>
      <c r="C44" s="30" t="s">
        <v>66</v>
      </c>
      <c r="D44" s="344" t="s">
        <v>27</v>
      </c>
      <c r="E44" s="344"/>
      <c r="F44" s="344"/>
      <c r="G44" s="11" t="s">
        <v>374</v>
      </c>
      <c r="H44" s="11"/>
      <c r="I44" s="11"/>
      <c r="J44" s="11"/>
      <c r="K44" s="11"/>
      <c r="L44" s="11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1"/>
    </row>
    <row r="45" spans="2:26" ht="12" customHeight="1" x14ac:dyDescent="0.2">
      <c r="B45" s="21" t="s">
        <v>67</v>
      </c>
      <c r="C45" s="30" t="s">
        <v>68</v>
      </c>
      <c r="D45" s="344" t="s">
        <v>27</v>
      </c>
      <c r="E45" s="344"/>
      <c r="F45" s="344"/>
      <c r="G45" s="11" t="s">
        <v>374</v>
      </c>
      <c r="H45" s="11"/>
      <c r="I45" s="11"/>
      <c r="J45" s="11"/>
      <c r="K45" s="11"/>
      <c r="L45" s="11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</row>
    <row r="46" spans="2:26" ht="12" customHeight="1" x14ac:dyDescent="0.2">
      <c r="B46" s="21" t="s">
        <v>73</v>
      </c>
      <c r="C46" s="30" t="s">
        <v>74</v>
      </c>
      <c r="D46" s="344" t="s">
        <v>27</v>
      </c>
      <c r="E46" s="344"/>
      <c r="F46" s="344"/>
      <c r="G46" s="11" t="s">
        <v>374</v>
      </c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6" x14ac:dyDescent="0.2">
      <c r="B47" s="21" t="s">
        <v>75</v>
      </c>
      <c r="C47" s="30" t="s">
        <v>76</v>
      </c>
      <c r="D47" s="344" t="s">
        <v>27</v>
      </c>
      <c r="E47" s="344"/>
      <c r="F47" s="344"/>
      <c r="G47" s="11" t="s">
        <v>374</v>
      </c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</row>
    <row r="48" spans="2:26" ht="12" customHeight="1" x14ac:dyDescent="0.2">
      <c r="B48" s="21" t="s">
        <v>77</v>
      </c>
      <c r="C48" s="30" t="s">
        <v>78</v>
      </c>
      <c r="D48" s="344" t="s">
        <v>27</v>
      </c>
      <c r="E48" s="344"/>
      <c r="F48" s="344"/>
      <c r="G48" s="11" t="s">
        <v>374</v>
      </c>
      <c r="H48" s="11"/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1"/>
    </row>
    <row r="49" spans="2:26" x14ac:dyDescent="0.2">
      <c r="B49" s="21" t="s">
        <v>79</v>
      </c>
      <c r="C49" s="30" t="s">
        <v>80</v>
      </c>
      <c r="D49" s="344" t="s">
        <v>27</v>
      </c>
      <c r="E49" s="344"/>
      <c r="F49" s="344"/>
      <c r="G49" s="11" t="s">
        <v>374</v>
      </c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1"/>
    </row>
    <row r="50" spans="2:26" x14ac:dyDescent="0.2">
      <c r="B50" s="21" t="s">
        <v>81</v>
      </c>
      <c r="C50" s="30" t="s">
        <v>82</v>
      </c>
      <c r="D50" s="344" t="s">
        <v>27</v>
      </c>
      <c r="E50" s="344"/>
      <c r="F50" s="344"/>
      <c r="G50" s="11" t="s">
        <v>374</v>
      </c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1"/>
    </row>
    <row r="51" spans="2:26" ht="12" customHeight="1" x14ac:dyDescent="0.2">
      <c r="B51" s="21" t="s">
        <v>69</v>
      </c>
      <c r="C51" s="30" t="s">
        <v>70</v>
      </c>
      <c r="D51" s="344" t="s">
        <v>36</v>
      </c>
      <c r="E51" s="344"/>
      <c r="F51" s="344"/>
      <c r="G51" s="11" t="s">
        <v>374</v>
      </c>
      <c r="H51" s="11"/>
      <c r="I51" s="11"/>
      <c r="J51" s="11"/>
      <c r="K51" s="11"/>
      <c r="L51" s="11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/>
    </row>
    <row r="52" spans="2:26" x14ac:dyDescent="0.2">
      <c r="B52" s="21" t="s">
        <v>71</v>
      </c>
      <c r="C52" s="30" t="s">
        <v>72</v>
      </c>
      <c r="D52" s="344" t="s">
        <v>36</v>
      </c>
      <c r="E52" s="344"/>
      <c r="F52" s="344"/>
      <c r="G52" s="11" t="s">
        <v>374</v>
      </c>
      <c r="H52" s="11"/>
      <c r="I52" s="11"/>
      <c r="J52" s="11"/>
      <c r="K52" s="11"/>
      <c r="L52" s="11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1"/>
    </row>
    <row r="53" spans="2:26" ht="12" customHeight="1" x14ac:dyDescent="0.2">
      <c r="B53" s="21" t="s">
        <v>65</v>
      </c>
      <c r="C53" s="30" t="s">
        <v>66</v>
      </c>
      <c r="D53" s="344" t="s">
        <v>36</v>
      </c>
      <c r="E53" s="344"/>
      <c r="F53" s="344"/>
      <c r="G53" s="11" t="s">
        <v>374</v>
      </c>
      <c r="H53" s="11"/>
      <c r="I53" s="11"/>
      <c r="J53" s="11"/>
      <c r="K53" s="11"/>
      <c r="L53" s="11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1"/>
    </row>
    <row r="54" spans="2:26" ht="12" customHeight="1" x14ac:dyDescent="0.2">
      <c r="B54" s="21" t="s">
        <v>67</v>
      </c>
      <c r="C54" s="30" t="s">
        <v>68</v>
      </c>
      <c r="D54" s="344" t="s">
        <v>36</v>
      </c>
      <c r="E54" s="344"/>
      <c r="F54" s="344"/>
      <c r="G54" s="11" t="s">
        <v>374</v>
      </c>
      <c r="H54" s="11"/>
      <c r="I54" s="11"/>
      <c r="J54" s="11"/>
      <c r="K54" s="11"/>
      <c r="L54" s="11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1"/>
    </row>
    <row r="55" spans="2:26" x14ac:dyDescent="0.2">
      <c r="B55" s="21" t="s">
        <v>75</v>
      </c>
      <c r="C55" s="30" t="s">
        <v>76</v>
      </c>
      <c r="D55" s="344" t="s">
        <v>36</v>
      </c>
      <c r="E55" s="344"/>
      <c r="F55" s="344"/>
      <c r="G55" s="11" t="s">
        <v>374</v>
      </c>
      <c r="H55" s="11"/>
      <c r="I55" s="11"/>
      <c r="J55" s="11"/>
      <c r="K55" s="11"/>
      <c r="L55" s="11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1"/>
    </row>
    <row r="56" spans="2:26" x14ac:dyDescent="0.2">
      <c r="B56" s="21" t="s">
        <v>79</v>
      </c>
      <c r="C56" s="30" t="s">
        <v>80</v>
      </c>
      <c r="D56" s="344" t="s">
        <v>36</v>
      </c>
      <c r="E56" s="344"/>
      <c r="F56" s="344"/>
      <c r="G56" s="11" t="s">
        <v>374</v>
      </c>
      <c r="H56" s="11"/>
      <c r="I56" s="11"/>
      <c r="J56" s="11"/>
      <c r="K56" s="11"/>
      <c r="L56" s="11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1"/>
    </row>
    <row r="57" spans="2:26" ht="12.75" thickBot="1" x14ac:dyDescent="0.25">
      <c r="B57" s="26" t="s">
        <v>83</v>
      </c>
      <c r="C57" s="31" t="s">
        <v>84</v>
      </c>
      <c r="D57" s="345" t="s">
        <v>36</v>
      </c>
      <c r="E57" s="345"/>
      <c r="F57" s="345"/>
      <c r="G57" s="27" t="s">
        <v>374</v>
      </c>
      <c r="H57" s="28"/>
      <c r="I57" s="28"/>
      <c r="J57" s="28"/>
      <c r="K57" s="28"/>
      <c r="L57" s="28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3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+'Superficie deL TABLERO'!L6:M6</f>
        <v>28</v>
      </c>
      <c r="M7" s="340"/>
      <c r="N7" s="340">
        <f>+'Superficie deL TABLERO'!N6:P6</f>
        <v>2</v>
      </c>
      <c r="O7" s="340"/>
      <c r="P7" s="340"/>
      <c r="Q7" s="363">
        <f>+'Superficie deL TABLERO'!Q6:S6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4" t="str">
        <f>+'Superficie deL TABLERO'!C9</f>
        <v>PUENTE CARRANZO III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2</v>
      </c>
      <c r="L10" s="32">
        <f>+'FORMATO V2.2'!AG24</f>
        <v>5</v>
      </c>
      <c r="M10" s="32">
        <f>+'FORMATO V2.2'!AH24</f>
        <v>1</v>
      </c>
      <c r="N10" s="32">
        <f>+'FORMATO V2.2'!AI24</f>
        <v>4</v>
      </c>
      <c r="O10" s="32"/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8</v>
      </c>
      <c r="X10" s="32">
        <f>+'FORMATO V2.2'!AS24</f>
        <v>6</v>
      </c>
      <c r="Y10" s="32">
        <f>+'FORMATO V2.2'!AT24</f>
        <v>5</v>
      </c>
      <c r="Z10" s="33">
        <f>+'FORMATO V2.2'!AU24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6" t="s">
        <v>86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</row>
    <row r="15" spans="2:26" x14ac:dyDescent="0.2">
      <c r="B15" s="346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</row>
    <row r="16" spans="2:26" x14ac:dyDescent="0.2">
      <c r="B16" s="346" t="s">
        <v>14</v>
      </c>
      <c r="C16" s="346" t="s">
        <v>15</v>
      </c>
      <c r="D16" s="346" t="s">
        <v>87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</row>
    <row r="17" spans="2:26" x14ac:dyDescent="0.2">
      <c r="B17" s="346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2:26" x14ac:dyDescent="0.2">
      <c r="B26" s="346" t="s">
        <v>43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</row>
    <row r="27" spans="2:26" x14ac:dyDescent="0.2">
      <c r="B27" s="346" t="s">
        <v>14</v>
      </c>
      <c r="C27" s="346" t="s">
        <v>15</v>
      </c>
      <c r="D27" s="351" t="s">
        <v>16</v>
      </c>
      <c r="E27" s="351"/>
      <c r="F27" s="351"/>
      <c r="G27" s="346" t="s">
        <v>17</v>
      </c>
      <c r="H27" s="346"/>
      <c r="I27" s="346"/>
      <c r="J27" s="346"/>
      <c r="K27" s="346"/>
      <c r="L27" s="346"/>
      <c r="M27" s="346" t="s">
        <v>18</v>
      </c>
      <c r="N27" s="346"/>
      <c r="O27" s="347" t="s">
        <v>19</v>
      </c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pans="2:26" x14ac:dyDescent="0.2">
      <c r="B28" s="346"/>
      <c r="C28" s="346"/>
      <c r="D28" s="351"/>
      <c r="E28" s="351"/>
      <c r="F28" s="351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46"/>
      <c r="N28" s="346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spans="2:26" ht="28.9" customHeight="1" x14ac:dyDescent="0.2">
      <c r="B42" s="346" t="s">
        <v>64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</row>
    <row r="43" spans="2:26" x14ac:dyDescent="0.2">
      <c r="B43" s="346" t="s">
        <v>14</v>
      </c>
      <c r="C43" s="346" t="s">
        <v>15</v>
      </c>
      <c r="D43" s="346" t="s">
        <v>87</v>
      </c>
      <c r="E43" s="346"/>
      <c r="F43" s="346"/>
      <c r="G43" s="346" t="s">
        <v>17</v>
      </c>
      <c r="H43" s="346"/>
      <c r="I43" s="346"/>
      <c r="J43" s="346"/>
      <c r="K43" s="346"/>
      <c r="L43" s="346"/>
      <c r="M43" s="346" t="s">
        <v>18</v>
      </c>
      <c r="N43" s="346"/>
      <c r="O43" s="347" t="s">
        <v>19</v>
      </c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pans="2:26" ht="12" customHeight="1" x14ac:dyDescent="0.2">
      <c r="B44" s="346"/>
      <c r="C44" s="346"/>
      <c r="D44" s="346"/>
      <c r="E44" s="346"/>
      <c r="F44" s="346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46"/>
      <c r="N44" s="346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0"/>
      <c r="C2" s="371"/>
      <c r="D2" s="373" t="s">
        <v>0</v>
      </c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4"/>
    </row>
    <row r="3" spans="2:26" x14ac:dyDescent="0.2">
      <c r="B3" s="372"/>
      <c r="C3" s="340"/>
      <c r="D3" s="340" t="s">
        <v>1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1"/>
    </row>
    <row r="4" spans="2:26" x14ac:dyDescent="0.2">
      <c r="B4" s="372"/>
      <c r="C4" s="340"/>
      <c r="Z4" s="8"/>
    </row>
    <row r="5" spans="2:26" ht="12" customHeight="1" x14ac:dyDescent="0.2">
      <c r="B5" s="372"/>
      <c r="C5" s="340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72"/>
      <c r="C6" s="340"/>
      <c r="D6" s="356"/>
      <c r="E6" s="356"/>
      <c r="F6" s="356"/>
      <c r="G6" s="356"/>
      <c r="H6" s="356"/>
      <c r="I6" s="356"/>
      <c r="J6" s="356"/>
      <c r="K6" s="356"/>
      <c r="L6" s="340">
        <f>+'juntas de dilatación'!L7:M7</f>
        <v>28</v>
      </c>
      <c r="M6" s="340"/>
      <c r="N6" s="363">
        <f>+'juntas de dilatación'!N7:P7</f>
        <v>2</v>
      </c>
      <c r="O6" s="364"/>
      <c r="P6" s="365"/>
      <c r="Q6" s="363">
        <f>+'juntas de dilatación'!Q7:S7</f>
        <v>2024</v>
      </c>
      <c r="R6" s="364"/>
      <c r="S6" s="365"/>
      <c r="Z6" s="8"/>
    </row>
    <row r="7" spans="2:26" x14ac:dyDescent="0.2">
      <c r="B7" s="40"/>
      <c r="C7" s="11"/>
      <c r="D7" s="356"/>
      <c r="E7" s="356"/>
      <c r="F7" s="356"/>
      <c r="G7" s="356"/>
      <c r="H7" s="356"/>
      <c r="I7" s="356"/>
      <c r="J7" s="356"/>
      <c r="K7" s="356"/>
      <c r="Z7" s="8"/>
    </row>
    <row r="8" spans="2:26" x14ac:dyDescent="0.2">
      <c r="B8" s="375" t="s">
        <v>3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7"/>
    </row>
    <row r="9" spans="2:26" x14ac:dyDescent="0.2">
      <c r="B9" s="40" t="s">
        <v>4</v>
      </c>
      <c r="C9" s="186" t="str">
        <f>+'juntas de dilatación'!C10</f>
        <v>PUENTE CARRANZO III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8</v>
      </c>
      <c r="X9" s="32">
        <f>+'juntas de dilatación'!X10</f>
        <v>6</v>
      </c>
      <c r="Y9" s="32">
        <f>+'juntas de dilatación'!Y10</f>
        <v>5</v>
      </c>
      <c r="Z9" s="33">
        <f>+'juntas de dilatación'!Z10</f>
        <v>2</v>
      </c>
    </row>
    <row r="10" spans="2:26" x14ac:dyDescent="0.2">
      <c r="B10" s="40"/>
      <c r="C10" s="11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49" t="s">
        <v>108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109</v>
      </c>
      <c r="C18" s="1" t="s">
        <v>110</v>
      </c>
      <c r="D18" s="344" t="s">
        <v>36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111</v>
      </c>
      <c r="C19" s="1" t="s">
        <v>112</v>
      </c>
      <c r="D19" s="344" t="s">
        <v>36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113</v>
      </c>
      <c r="C20" s="1" t="s">
        <v>114</v>
      </c>
      <c r="D20" s="344" t="s">
        <v>36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115</v>
      </c>
      <c r="C21" s="1" t="s">
        <v>116</v>
      </c>
      <c r="D21" s="344" t="s">
        <v>36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117</v>
      </c>
      <c r="C22" s="1" t="s">
        <v>118</v>
      </c>
      <c r="D22" s="344" t="s">
        <v>36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119</v>
      </c>
      <c r="C23" s="1" t="s">
        <v>120</v>
      </c>
      <c r="D23" s="344" t="s">
        <v>36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121</v>
      </c>
      <c r="C24" s="1" t="s">
        <v>122</v>
      </c>
      <c r="D24" s="344" t="s">
        <v>36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123</v>
      </c>
      <c r="C25" s="1" t="s">
        <v>124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125</v>
      </c>
      <c r="C26" s="1" t="s">
        <v>126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127</v>
      </c>
      <c r="C27" s="1" t="s">
        <v>128</v>
      </c>
      <c r="D27" s="344" t="s">
        <v>36</v>
      </c>
      <c r="E27" s="344"/>
      <c r="F27" s="344"/>
      <c r="G27" s="11" t="s">
        <v>374</v>
      </c>
      <c r="H27" s="11"/>
      <c r="I27" s="11"/>
      <c r="J27" s="11"/>
      <c r="K27" s="11"/>
      <c r="L27" s="11"/>
      <c r="M27" s="15"/>
      <c r="N27" s="15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349" t="s">
        <v>43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50"/>
    </row>
    <row r="29" spans="2:26" x14ac:dyDescent="0.2">
      <c r="B29" s="349" t="s">
        <v>14</v>
      </c>
      <c r="C29" s="346" t="s">
        <v>15</v>
      </c>
      <c r="D29" s="351" t="s">
        <v>16</v>
      </c>
      <c r="E29" s="351"/>
      <c r="F29" s="351"/>
      <c r="G29" s="346" t="s">
        <v>17</v>
      </c>
      <c r="H29" s="346"/>
      <c r="I29" s="346"/>
      <c r="J29" s="346"/>
      <c r="K29" s="346"/>
      <c r="L29" s="346"/>
      <c r="M29" s="346" t="s">
        <v>18</v>
      </c>
      <c r="N29" s="346"/>
      <c r="O29" s="347" t="s">
        <v>19</v>
      </c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x14ac:dyDescent="0.2">
      <c r="B30" s="349"/>
      <c r="C30" s="346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6"/>
      <c r="N30" s="346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ht="15" x14ac:dyDescent="0.25">
      <c r="B31" s="2" t="s">
        <v>48</v>
      </c>
      <c r="C31" s="1" t="s">
        <v>129</v>
      </c>
      <c r="D31" s="344" t="s">
        <v>36</v>
      </c>
      <c r="E31" s="344"/>
      <c r="F31" s="344"/>
      <c r="G31" s="11" t="s">
        <v>374</v>
      </c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50</v>
      </c>
      <c r="C32" s="1" t="s">
        <v>130</v>
      </c>
      <c r="D32" s="344" t="s">
        <v>36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5.75" thickBot="1" x14ac:dyDescent="0.3">
      <c r="B33" s="3" t="s">
        <v>52</v>
      </c>
      <c r="C33" s="38" t="s">
        <v>47</v>
      </c>
      <c r="D33" s="345" t="s">
        <v>36</v>
      </c>
      <c r="E33" s="345"/>
      <c r="F33" s="345"/>
      <c r="G33" s="28" t="s">
        <v>374</v>
      </c>
      <c r="H33" s="28"/>
      <c r="I33" s="28"/>
      <c r="J33" s="28"/>
      <c r="K33" s="28"/>
      <c r="L33" s="28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3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0"/>
      <c r="C2" s="371"/>
      <c r="D2" s="373" t="s">
        <v>0</v>
      </c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4"/>
    </row>
    <row r="3" spans="2:26" x14ac:dyDescent="0.2">
      <c r="B3" s="372"/>
      <c r="C3" s="340"/>
      <c r="D3" s="340" t="s">
        <v>1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1"/>
    </row>
    <row r="4" spans="2:26" x14ac:dyDescent="0.2">
      <c r="B4" s="372"/>
      <c r="C4" s="340"/>
      <c r="Z4" s="8"/>
    </row>
    <row r="5" spans="2:26" ht="12" customHeight="1" x14ac:dyDescent="0.2">
      <c r="B5" s="372"/>
      <c r="C5" s="340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72"/>
      <c r="C6" s="340"/>
      <c r="D6" s="356"/>
      <c r="E6" s="356"/>
      <c r="F6" s="356"/>
      <c r="G6" s="356"/>
      <c r="H6" s="356"/>
      <c r="I6" s="356"/>
      <c r="J6" s="356"/>
      <c r="K6" s="356"/>
      <c r="L6" s="340">
        <f>+'Superficie deL TABLERO'!L6:M6</f>
        <v>28</v>
      </c>
      <c r="M6" s="340"/>
      <c r="N6" s="340">
        <f>+'Superficie deL TABLERO'!N6:P6</f>
        <v>2</v>
      </c>
      <c r="O6" s="340"/>
      <c r="P6" s="340"/>
      <c r="Q6" s="363">
        <f>+'Superficie deL TABLERO'!Q6:S6</f>
        <v>2024</v>
      </c>
      <c r="R6" s="364"/>
      <c r="S6" s="365"/>
      <c r="Z6" s="8"/>
    </row>
    <row r="7" spans="2:26" x14ac:dyDescent="0.2">
      <c r="B7" s="40"/>
      <c r="C7" s="11"/>
      <c r="D7" s="356"/>
      <c r="E7" s="356"/>
      <c r="F7" s="356"/>
      <c r="G7" s="356"/>
      <c r="H7" s="356"/>
      <c r="I7" s="356"/>
      <c r="J7" s="356"/>
      <c r="K7" s="356"/>
      <c r="Z7" s="8"/>
    </row>
    <row r="8" spans="2:26" x14ac:dyDescent="0.2">
      <c r="B8" s="375" t="s">
        <v>3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7"/>
    </row>
    <row r="9" spans="2:26" x14ac:dyDescent="0.2">
      <c r="B9" s="40" t="s">
        <v>4</v>
      </c>
      <c r="C9" s="186" t="str">
        <f>+'juntas de dilatación'!C10</f>
        <v>PUENTE CARRANZO III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5</v>
      </c>
      <c r="Z9" s="33">
        <f>+'Superficie deL TABLERO'!Z9</f>
        <v>2</v>
      </c>
    </row>
    <row r="10" spans="2:26" x14ac:dyDescent="0.2">
      <c r="B10" s="40"/>
      <c r="C10" s="11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5" t="s">
        <v>11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x14ac:dyDescent="0.2">
      <c r="B14" s="349" t="s">
        <v>1081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109</v>
      </c>
      <c r="C18" s="1" t="s">
        <v>110</v>
      </c>
      <c r="D18" s="344" t="s">
        <v>36</v>
      </c>
      <c r="E18" s="344"/>
      <c r="F18" s="344"/>
      <c r="G18" s="11" t="s">
        <v>374</v>
      </c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111</v>
      </c>
      <c r="C19" s="1" t="s">
        <v>112</v>
      </c>
      <c r="D19" s="344" t="s">
        <v>36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113</v>
      </c>
      <c r="C20" s="1" t="s">
        <v>114</v>
      </c>
      <c r="D20" s="344" t="s">
        <v>36</v>
      </c>
      <c r="E20" s="344"/>
      <c r="F20" s="344"/>
      <c r="G20" s="11" t="s">
        <v>374</v>
      </c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115</v>
      </c>
      <c r="C21" s="1" t="s">
        <v>116</v>
      </c>
      <c r="D21" s="344" t="s">
        <v>36</v>
      </c>
      <c r="E21" s="344"/>
      <c r="F21" s="344"/>
      <c r="G21" s="11" t="s">
        <v>374</v>
      </c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117</v>
      </c>
      <c r="C22" s="1" t="s">
        <v>118</v>
      </c>
      <c r="D22" s="344" t="s">
        <v>36</v>
      </c>
      <c r="E22" s="344"/>
      <c r="F22" s="344"/>
      <c r="G22" s="11" t="s">
        <v>374</v>
      </c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119</v>
      </c>
      <c r="C23" s="1" t="s">
        <v>120</v>
      </c>
      <c r="D23" s="344" t="s">
        <v>36</v>
      </c>
      <c r="E23" s="344"/>
      <c r="F23" s="344"/>
      <c r="G23" s="11" t="s">
        <v>374</v>
      </c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121</v>
      </c>
      <c r="C24" s="1" t="s">
        <v>122</v>
      </c>
      <c r="D24" s="344" t="s">
        <v>36</v>
      </c>
      <c r="E24" s="344"/>
      <c r="F24" s="344"/>
      <c r="G24" s="11" t="s">
        <v>374</v>
      </c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123</v>
      </c>
      <c r="C25" s="1" t="s">
        <v>124</v>
      </c>
      <c r="D25" s="344" t="s">
        <v>36</v>
      </c>
      <c r="E25" s="344"/>
      <c r="F25" s="344"/>
      <c r="G25" s="11" t="s">
        <v>374</v>
      </c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125</v>
      </c>
      <c r="C26" s="1" t="s">
        <v>126</v>
      </c>
      <c r="D26" s="344" t="s">
        <v>36</v>
      </c>
      <c r="E26" s="344"/>
      <c r="F26" s="344"/>
      <c r="G26" s="11" t="s">
        <v>374</v>
      </c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127</v>
      </c>
      <c r="C27" s="1" t="s">
        <v>128</v>
      </c>
      <c r="D27" s="344" t="s">
        <v>36</v>
      </c>
      <c r="E27" s="344"/>
      <c r="F27" s="344"/>
      <c r="G27" s="11" t="s">
        <v>374</v>
      </c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349" t="s">
        <v>43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50"/>
    </row>
    <row r="29" spans="2:26" x14ac:dyDescent="0.2">
      <c r="B29" s="349" t="s">
        <v>14</v>
      </c>
      <c r="C29" s="346" t="s">
        <v>15</v>
      </c>
      <c r="D29" s="351" t="s">
        <v>16</v>
      </c>
      <c r="E29" s="351"/>
      <c r="F29" s="351"/>
      <c r="G29" s="346" t="s">
        <v>17</v>
      </c>
      <c r="H29" s="346"/>
      <c r="I29" s="346"/>
      <c r="J29" s="346"/>
      <c r="K29" s="346"/>
      <c r="L29" s="346"/>
      <c r="M29" s="346" t="s">
        <v>18</v>
      </c>
      <c r="N29" s="346"/>
      <c r="O29" s="347" t="s">
        <v>19</v>
      </c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x14ac:dyDescent="0.2">
      <c r="B30" s="349"/>
      <c r="C30" s="346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6"/>
      <c r="N30" s="346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ht="15" x14ac:dyDescent="0.25">
      <c r="B31" s="2" t="s">
        <v>48</v>
      </c>
      <c r="C31" s="1" t="s">
        <v>129</v>
      </c>
      <c r="D31" s="344" t="s">
        <v>36</v>
      </c>
      <c r="E31" s="344"/>
      <c r="F31" s="344"/>
      <c r="G31" s="11" t="s">
        <v>374</v>
      </c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50</v>
      </c>
      <c r="C32" s="1" t="s">
        <v>130</v>
      </c>
      <c r="D32" s="344" t="s">
        <v>36</v>
      </c>
      <c r="E32" s="344"/>
      <c r="F32" s="344"/>
      <c r="G32" s="11" t="s">
        <v>374</v>
      </c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5" x14ac:dyDescent="0.25">
      <c r="B33" s="2" t="s">
        <v>52</v>
      </c>
      <c r="C33" s="1" t="s">
        <v>47</v>
      </c>
      <c r="D33" s="344" t="s">
        <v>36</v>
      </c>
      <c r="E33" s="344"/>
      <c r="F33" s="344"/>
      <c r="G33" s="11" t="s">
        <v>374</v>
      </c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349" t="s">
        <v>131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6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6" ht="30.75" thickBot="1" x14ac:dyDescent="0.3">
      <c r="B37" s="3" t="s">
        <v>132</v>
      </c>
      <c r="C37" s="38" t="s">
        <v>133</v>
      </c>
      <c r="D37" s="345" t="s">
        <v>36</v>
      </c>
      <c r="E37" s="345"/>
      <c r="F37" s="345"/>
      <c r="G37" s="28"/>
      <c r="H37" s="28"/>
      <c r="I37" s="28"/>
      <c r="J37" s="28"/>
      <c r="K37" s="28"/>
      <c r="L37" s="28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3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I53" sqref="I5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+'Superficie deL TABLERO'!L6:M6</f>
        <v>28</v>
      </c>
      <c r="M6" s="340"/>
      <c r="N6" s="340">
        <f>+'Superficie deL TABLERO'!N6:P6</f>
        <v>2</v>
      </c>
      <c r="O6" s="340"/>
      <c r="P6" s="340"/>
      <c r="Q6" s="363">
        <f>+'Superficie deL TABLERO'!Q6:S6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+'Superficie deL TABLERO'!C9</f>
        <v>PUENTE CARRANZO III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5</v>
      </c>
      <c r="Z9" s="33">
        <f>+'Superficie deL TABLERO'!Z9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134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135</v>
      </c>
      <c r="C18" s="29" t="s">
        <v>136</v>
      </c>
      <c r="D18" s="378" t="s">
        <v>22</v>
      </c>
      <c r="E18" s="379"/>
      <c r="F18" s="380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137</v>
      </c>
      <c r="C19" s="29" t="s">
        <v>138</v>
      </c>
      <c r="D19" s="378" t="s">
        <v>22</v>
      </c>
      <c r="E19" s="379"/>
      <c r="F19" s="380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109</v>
      </c>
      <c r="C20" s="29" t="s">
        <v>110</v>
      </c>
      <c r="D20" s="378" t="s">
        <v>36</v>
      </c>
      <c r="E20" s="379"/>
      <c r="F20" s="380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111</v>
      </c>
      <c r="C21" s="29" t="s">
        <v>112</v>
      </c>
      <c r="D21" s="378" t="s">
        <v>36</v>
      </c>
      <c r="E21" s="379"/>
      <c r="F21" s="380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113</v>
      </c>
      <c r="C22" s="29" t="s">
        <v>114</v>
      </c>
      <c r="D22" s="378" t="s">
        <v>36</v>
      </c>
      <c r="E22" s="379"/>
      <c r="F22" s="380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115</v>
      </c>
      <c r="C23" s="29" t="s">
        <v>116</v>
      </c>
      <c r="D23" s="378" t="s">
        <v>36</v>
      </c>
      <c r="E23" s="379"/>
      <c r="F23" s="380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117</v>
      </c>
      <c r="C24" s="29" t="s">
        <v>118</v>
      </c>
      <c r="D24" s="378" t="s">
        <v>36</v>
      </c>
      <c r="E24" s="379"/>
      <c r="F24" s="380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119</v>
      </c>
      <c r="C25" s="29" t="s">
        <v>120</v>
      </c>
      <c r="D25" s="378" t="s">
        <v>36</v>
      </c>
      <c r="E25" s="379"/>
      <c r="F25" s="380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121</v>
      </c>
      <c r="C26" s="29" t="s">
        <v>122</v>
      </c>
      <c r="D26" s="378" t="s">
        <v>36</v>
      </c>
      <c r="E26" s="379"/>
      <c r="F26" s="380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123</v>
      </c>
      <c r="C27" s="29" t="s">
        <v>124</v>
      </c>
      <c r="D27" s="378" t="s">
        <v>36</v>
      </c>
      <c r="E27" s="379"/>
      <c r="F27" s="380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15" x14ac:dyDescent="0.25">
      <c r="B28" s="2" t="s">
        <v>125</v>
      </c>
      <c r="C28" s="29" t="s">
        <v>126</v>
      </c>
      <c r="D28" s="378" t="s">
        <v>36</v>
      </c>
      <c r="E28" s="379"/>
      <c r="F28" s="380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ht="15" x14ac:dyDescent="0.25">
      <c r="B29" s="2" t="s">
        <v>127</v>
      </c>
      <c r="C29" s="29" t="s">
        <v>128</v>
      </c>
      <c r="D29" s="378" t="s">
        <v>36</v>
      </c>
      <c r="E29" s="379"/>
      <c r="F29" s="380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5" x14ac:dyDescent="0.25">
      <c r="B30" s="2" t="s">
        <v>109</v>
      </c>
      <c r="C30" s="29" t="s">
        <v>110</v>
      </c>
      <c r="D30" s="378" t="s">
        <v>139</v>
      </c>
      <c r="E30" s="379"/>
      <c r="F30" s="380"/>
      <c r="G30" s="11"/>
      <c r="H30" s="11"/>
      <c r="I30" s="11" t="s">
        <v>374</v>
      </c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5" x14ac:dyDescent="0.25">
      <c r="B31" s="2" t="s">
        <v>111</v>
      </c>
      <c r="C31" s="29" t="s">
        <v>112</v>
      </c>
      <c r="D31" s="378" t="s">
        <v>139</v>
      </c>
      <c r="E31" s="379"/>
      <c r="F31" s="380"/>
      <c r="G31" s="11"/>
      <c r="H31" s="11"/>
      <c r="I31" s="11" t="s">
        <v>374</v>
      </c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113</v>
      </c>
      <c r="C32" s="29" t="s">
        <v>114</v>
      </c>
      <c r="D32" s="378" t="s">
        <v>139</v>
      </c>
      <c r="E32" s="379"/>
      <c r="F32" s="380"/>
      <c r="G32" s="11"/>
      <c r="H32" s="11"/>
      <c r="I32" s="11" t="s">
        <v>374</v>
      </c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5" x14ac:dyDescent="0.25">
      <c r="B33" s="2" t="s">
        <v>115</v>
      </c>
      <c r="C33" s="29" t="s">
        <v>116</v>
      </c>
      <c r="D33" s="378" t="s">
        <v>139</v>
      </c>
      <c r="E33" s="379"/>
      <c r="F33" s="380"/>
      <c r="G33" s="11"/>
      <c r="H33" s="11"/>
      <c r="I33" s="11" t="s">
        <v>374</v>
      </c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5" x14ac:dyDescent="0.25">
      <c r="B34" s="2" t="s">
        <v>135</v>
      </c>
      <c r="C34" s="29" t="s">
        <v>136</v>
      </c>
      <c r="D34" s="378" t="s">
        <v>139</v>
      </c>
      <c r="E34" s="379"/>
      <c r="F34" s="380"/>
      <c r="G34" s="11"/>
      <c r="H34" s="11"/>
      <c r="I34" s="11" t="s">
        <v>374</v>
      </c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ht="15" x14ac:dyDescent="0.25">
      <c r="B35" s="2" t="s">
        <v>117</v>
      </c>
      <c r="C35" s="29" t="s">
        <v>118</v>
      </c>
      <c r="D35" s="378" t="s">
        <v>139</v>
      </c>
      <c r="E35" s="379"/>
      <c r="F35" s="380"/>
      <c r="G35" s="11"/>
      <c r="H35" s="11"/>
      <c r="I35" s="11"/>
      <c r="J35" s="11"/>
      <c r="K35" s="11" t="s">
        <v>374</v>
      </c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ht="15" x14ac:dyDescent="0.25">
      <c r="B36" s="2" t="s">
        <v>119</v>
      </c>
      <c r="C36" s="29" t="s">
        <v>120</v>
      </c>
      <c r="D36" s="378" t="s">
        <v>139</v>
      </c>
      <c r="E36" s="379"/>
      <c r="F36" s="380"/>
      <c r="G36" s="11"/>
      <c r="H36" s="11"/>
      <c r="I36" s="11" t="s">
        <v>374</v>
      </c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ht="15" x14ac:dyDescent="0.25">
      <c r="B37" s="2" t="s">
        <v>121</v>
      </c>
      <c r="C37" s="29" t="s">
        <v>122</v>
      </c>
      <c r="D37" s="378" t="s">
        <v>139</v>
      </c>
      <c r="E37" s="379"/>
      <c r="F37" s="380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ht="15" x14ac:dyDescent="0.25">
      <c r="B38" s="2" t="s">
        <v>123</v>
      </c>
      <c r="C38" s="29" t="s">
        <v>124</v>
      </c>
      <c r="D38" s="378" t="s">
        <v>139</v>
      </c>
      <c r="E38" s="379"/>
      <c r="F38" s="380"/>
      <c r="G38" s="11"/>
      <c r="H38" s="11"/>
      <c r="I38" s="11" t="s">
        <v>374</v>
      </c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15" x14ac:dyDescent="0.25">
      <c r="B39" s="2" t="s">
        <v>125</v>
      </c>
      <c r="C39" s="29" t="s">
        <v>126</v>
      </c>
      <c r="D39" s="378" t="s">
        <v>139</v>
      </c>
      <c r="E39" s="379"/>
      <c r="F39" s="380"/>
      <c r="G39" s="11"/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ht="15" x14ac:dyDescent="0.25">
      <c r="B40" s="2" t="s">
        <v>127</v>
      </c>
      <c r="C40" s="29" t="s">
        <v>128</v>
      </c>
      <c r="D40" s="378" t="s">
        <v>139</v>
      </c>
      <c r="E40" s="379"/>
      <c r="F40" s="380"/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ht="28.9" customHeight="1" x14ac:dyDescent="0.2">
      <c r="B41" s="349" t="s">
        <v>43</v>
      </c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50"/>
    </row>
    <row r="42" spans="2:26" ht="28.9" customHeight="1" x14ac:dyDescent="0.2">
      <c r="B42" s="349" t="s">
        <v>14</v>
      </c>
      <c r="C42" s="346" t="s">
        <v>15</v>
      </c>
      <c r="D42" s="351" t="s">
        <v>16</v>
      </c>
      <c r="E42" s="351"/>
      <c r="F42" s="351"/>
      <c r="G42" s="346" t="s">
        <v>17</v>
      </c>
      <c r="H42" s="346"/>
      <c r="I42" s="346"/>
      <c r="J42" s="346"/>
      <c r="K42" s="346"/>
      <c r="L42" s="346"/>
      <c r="M42" s="346" t="s">
        <v>18</v>
      </c>
      <c r="N42" s="346"/>
      <c r="O42" s="347" t="s">
        <v>19</v>
      </c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8"/>
    </row>
    <row r="43" spans="2:26" ht="28.9" customHeight="1" x14ac:dyDescent="0.2">
      <c r="B43" s="349"/>
      <c r="C43" s="346"/>
      <c r="D43" s="351"/>
      <c r="E43" s="351"/>
      <c r="F43" s="351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46"/>
      <c r="N43" s="346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8"/>
    </row>
    <row r="44" spans="2:26" x14ac:dyDescent="0.2">
      <c r="B44" s="21" t="s">
        <v>140</v>
      </c>
      <c r="C44" s="30" t="s">
        <v>129</v>
      </c>
      <c r="D44" s="378" t="s">
        <v>22</v>
      </c>
      <c r="E44" s="379"/>
      <c r="F44" s="380"/>
      <c r="G44" s="11"/>
      <c r="H44" s="11"/>
      <c r="I44" s="11"/>
      <c r="J44" s="11"/>
      <c r="K44" s="11"/>
      <c r="L44" s="11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1"/>
    </row>
    <row r="45" spans="2:26" ht="12" customHeight="1" x14ac:dyDescent="0.2">
      <c r="B45" s="21" t="s">
        <v>141</v>
      </c>
      <c r="C45" s="30" t="s">
        <v>142</v>
      </c>
      <c r="D45" s="378" t="s">
        <v>22</v>
      </c>
      <c r="E45" s="379"/>
      <c r="F45" s="380"/>
      <c r="G45" s="11"/>
      <c r="H45" s="11"/>
      <c r="I45" s="11"/>
      <c r="J45" s="11"/>
      <c r="K45" s="11"/>
      <c r="L45" s="11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</row>
    <row r="46" spans="2:26" ht="12" customHeight="1" x14ac:dyDescent="0.2">
      <c r="B46" s="21" t="s">
        <v>143</v>
      </c>
      <c r="C46" s="30" t="s">
        <v>47</v>
      </c>
      <c r="D46" s="378" t="s">
        <v>22</v>
      </c>
      <c r="E46" s="379"/>
      <c r="F46" s="380"/>
      <c r="G46" s="11"/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1"/>
    </row>
    <row r="47" spans="2:26" ht="12" customHeight="1" x14ac:dyDescent="0.2">
      <c r="B47" s="21" t="s">
        <v>140</v>
      </c>
      <c r="C47" s="30" t="s">
        <v>129</v>
      </c>
      <c r="D47" s="378" t="s">
        <v>36</v>
      </c>
      <c r="E47" s="379"/>
      <c r="F47" s="380"/>
      <c r="G47" s="11"/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</row>
    <row r="48" spans="2:26" x14ac:dyDescent="0.2">
      <c r="B48" s="21" t="s">
        <v>141</v>
      </c>
      <c r="C48" s="30" t="s">
        <v>142</v>
      </c>
      <c r="D48" s="378" t="s">
        <v>36</v>
      </c>
      <c r="E48" s="379"/>
      <c r="F48" s="380"/>
      <c r="G48" s="11"/>
      <c r="H48" s="11"/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1"/>
    </row>
    <row r="49" spans="2:26" ht="12" customHeight="1" x14ac:dyDescent="0.2">
      <c r="B49" s="21" t="s">
        <v>143</v>
      </c>
      <c r="C49" s="30" t="s">
        <v>47</v>
      </c>
      <c r="D49" s="378" t="s">
        <v>36</v>
      </c>
      <c r="E49" s="379"/>
      <c r="F49" s="380"/>
      <c r="G49" s="11"/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1"/>
    </row>
    <row r="50" spans="2:26" x14ac:dyDescent="0.2">
      <c r="B50" s="21" t="s">
        <v>140</v>
      </c>
      <c r="C50" s="30" t="s">
        <v>129</v>
      </c>
      <c r="D50" s="378" t="s">
        <v>139</v>
      </c>
      <c r="E50" s="379"/>
      <c r="F50" s="380"/>
      <c r="G50" s="11"/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1"/>
    </row>
    <row r="51" spans="2:26" x14ac:dyDescent="0.2">
      <c r="B51" s="21" t="s">
        <v>141</v>
      </c>
      <c r="C51" s="30" t="s">
        <v>142</v>
      </c>
      <c r="D51" s="378" t="s">
        <v>139</v>
      </c>
      <c r="E51" s="379"/>
      <c r="F51" s="380"/>
      <c r="G51" s="11"/>
      <c r="H51" s="11"/>
      <c r="I51" s="11" t="s">
        <v>374</v>
      </c>
      <c r="J51" s="11"/>
      <c r="K51" s="11"/>
      <c r="L51" s="11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/>
    </row>
    <row r="52" spans="2:26" ht="12" customHeight="1" x14ac:dyDescent="0.2">
      <c r="B52" s="21" t="s">
        <v>143</v>
      </c>
      <c r="C52" s="30" t="s">
        <v>47</v>
      </c>
      <c r="D52" s="378" t="s">
        <v>139</v>
      </c>
      <c r="E52" s="379"/>
      <c r="F52" s="380"/>
      <c r="G52" s="11"/>
      <c r="H52" s="11"/>
      <c r="I52" s="11"/>
      <c r="J52" s="11"/>
      <c r="K52" s="11" t="s">
        <v>374</v>
      </c>
      <c r="L52" s="11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1"/>
    </row>
    <row r="53" spans="2:26" x14ac:dyDescent="0.2">
      <c r="B53" s="21" t="s">
        <v>144</v>
      </c>
      <c r="C53" s="30" t="s">
        <v>145</v>
      </c>
      <c r="D53" s="378" t="s">
        <v>139</v>
      </c>
      <c r="E53" s="379"/>
      <c r="F53" s="380"/>
      <c r="G53" s="11"/>
      <c r="H53" s="11"/>
      <c r="I53" s="11" t="s">
        <v>374</v>
      </c>
      <c r="J53" s="11"/>
      <c r="K53" s="11"/>
      <c r="L53" s="11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1"/>
    </row>
    <row r="54" spans="2:26" ht="12" customHeight="1" x14ac:dyDescent="0.2">
      <c r="B54" s="349" t="s">
        <v>64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50"/>
    </row>
    <row r="55" spans="2:26" x14ac:dyDescent="0.2">
      <c r="B55" s="349" t="s">
        <v>14</v>
      </c>
      <c r="C55" s="346" t="s">
        <v>15</v>
      </c>
      <c r="D55" s="351" t="s">
        <v>16</v>
      </c>
      <c r="E55" s="351"/>
      <c r="F55" s="351"/>
      <c r="G55" s="346" t="s">
        <v>17</v>
      </c>
      <c r="H55" s="346"/>
      <c r="I55" s="346"/>
      <c r="J55" s="346"/>
      <c r="K55" s="346"/>
      <c r="L55" s="346"/>
      <c r="M55" s="346" t="s">
        <v>18</v>
      </c>
      <c r="N55" s="346"/>
      <c r="O55" s="347" t="s">
        <v>19</v>
      </c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8"/>
    </row>
    <row r="56" spans="2:26" x14ac:dyDescent="0.2">
      <c r="B56" s="349"/>
      <c r="C56" s="346"/>
      <c r="D56" s="351"/>
      <c r="E56" s="351"/>
      <c r="F56" s="351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46"/>
      <c r="N56" s="346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8"/>
    </row>
    <row r="57" spans="2:26" x14ac:dyDescent="0.2">
      <c r="B57" s="21" t="s">
        <v>65</v>
      </c>
      <c r="C57" s="30" t="s">
        <v>146</v>
      </c>
      <c r="D57" s="378" t="s">
        <v>22</v>
      </c>
      <c r="E57" s="379"/>
      <c r="F57" s="380"/>
      <c r="G57" s="11"/>
      <c r="H57" s="11"/>
      <c r="I57" s="11"/>
      <c r="J57" s="11"/>
      <c r="K57" s="11"/>
      <c r="L57" s="11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1"/>
    </row>
    <row r="58" spans="2:26" x14ac:dyDescent="0.2">
      <c r="B58" s="21" t="s">
        <v>67</v>
      </c>
      <c r="C58" s="30" t="s">
        <v>147</v>
      </c>
      <c r="D58" s="378" t="s">
        <v>22</v>
      </c>
      <c r="E58" s="379"/>
      <c r="F58" s="380"/>
      <c r="G58" s="11"/>
      <c r="H58" s="11"/>
      <c r="I58" s="11"/>
      <c r="J58" s="11"/>
      <c r="K58" s="11"/>
      <c r="L58" s="11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1"/>
    </row>
    <row r="59" spans="2:26" ht="24" x14ac:dyDescent="0.2">
      <c r="B59" s="21" t="s">
        <v>69</v>
      </c>
      <c r="C59" s="30" t="s">
        <v>148</v>
      </c>
      <c r="D59" s="378" t="s">
        <v>22</v>
      </c>
      <c r="E59" s="379"/>
      <c r="F59" s="380"/>
      <c r="G59" s="11"/>
      <c r="H59" s="11"/>
      <c r="I59" s="11"/>
      <c r="J59" s="11"/>
      <c r="K59" s="11"/>
      <c r="L59" s="11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1"/>
    </row>
    <row r="60" spans="2:26" x14ac:dyDescent="0.2">
      <c r="B60" s="21" t="s">
        <v>71</v>
      </c>
      <c r="C60" s="30" t="s">
        <v>146</v>
      </c>
      <c r="D60" s="378" t="s">
        <v>36</v>
      </c>
      <c r="E60" s="379"/>
      <c r="F60" s="380"/>
      <c r="G60" s="25"/>
      <c r="H60" s="11"/>
      <c r="I60" s="11"/>
      <c r="J60" s="11"/>
      <c r="K60" s="11"/>
      <c r="L60" s="11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1"/>
    </row>
    <row r="61" spans="2:26" x14ac:dyDescent="0.2">
      <c r="B61" s="21" t="s">
        <v>65</v>
      </c>
      <c r="C61" s="30" t="s">
        <v>147</v>
      </c>
      <c r="D61" s="378" t="s">
        <v>36</v>
      </c>
      <c r="E61" s="379"/>
      <c r="F61" s="380"/>
      <c r="G61" s="25"/>
      <c r="H61" s="11"/>
      <c r="I61" s="11"/>
      <c r="J61" s="11"/>
      <c r="K61" s="11"/>
      <c r="L61" s="11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1"/>
    </row>
    <row r="62" spans="2:26" ht="24" x14ac:dyDescent="0.2">
      <c r="B62" s="21" t="s">
        <v>67</v>
      </c>
      <c r="C62" s="30" t="s">
        <v>148</v>
      </c>
      <c r="D62" s="378" t="s">
        <v>36</v>
      </c>
      <c r="E62" s="379"/>
      <c r="F62" s="380"/>
      <c r="G62" s="25"/>
      <c r="H62" s="11"/>
      <c r="I62" s="11"/>
      <c r="J62" s="11"/>
      <c r="K62" s="11"/>
      <c r="L62" s="11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1"/>
    </row>
    <row r="63" spans="2:26" x14ac:dyDescent="0.2">
      <c r="B63" s="21" t="s">
        <v>73</v>
      </c>
      <c r="C63" s="30" t="s">
        <v>146</v>
      </c>
      <c r="D63" s="378" t="s">
        <v>139</v>
      </c>
      <c r="E63" s="379"/>
      <c r="F63" s="380"/>
      <c r="G63" s="25"/>
      <c r="H63" s="11"/>
      <c r="I63" s="11" t="s">
        <v>374</v>
      </c>
      <c r="J63" s="11"/>
      <c r="K63" s="11"/>
      <c r="L63" s="11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1"/>
    </row>
    <row r="64" spans="2:26" x14ac:dyDescent="0.2">
      <c r="B64" s="21" t="s">
        <v>75</v>
      </c>
      <c r="C64" s="30" t="s">
        <v>147</v>
      </c>
      <c r="D64" s="378" t="s">
        <v>139</v>
      </c>
      <c r="E64" s="379"/>
      <c r="F64" s="380"/>
      <c r="G64" s="25"/>
      <c r="H64" s="11"/>
      <c r="I64" s="11"/>
      <c r="J64" s="11"/>
      <c r="K64" s="11"/>
      <c r="L64" s="11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1"/>
    </row>
    <row r="65" spans="2:26" ht="24.75" thickBot="1" x14ac:dyDescent="0.25">
      <c r="B65" s="26" t="s">
        <v>77</v>
      </c>
      <c r="C65" s="31" t="s">
        <v>148</v>
      </c>
      <c r="D65" s="381" t="s">
        <v>139</v>
      </c>
      <c r="E65" s="382"/>
      <c r="F65" s="383"/>
      <c r="G65" s="27"/>
      <c r="H65" s="28"/>
      <c r="I65" s="28"/>
      <c r="J65" s="28"/>
      <c r="K65" s="28"/>
      <c r="L65" s="28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3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+barandas!L6</f>
        <v>28</v>
      </c>
      <c r="M6" s="340"/>
      <c r="N6" s="340">
        <f>+barandas!N6</f>
        <v>2</v>
      </c>
      <c r="O6" s="340"/>
      <c r="P6" s="340"/>
      <c r="Q6" s="363">
        <f>+barandas!Q6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+barandas!C9</f>
        <v>PUENTE CARRANZO III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2</v>
      </c>
      <c r="L9" s="32">
        <f>+barandas!L9</f>
        <v>5</v>
      </c>
      <c r="M9" s="32">
        <f>+barandas!M9</f>
        <v>1</v>
      </c>
      <c r="N9" s="32">
        <f>+barandas!N9</f>
        <v>4</v>
      </c>
      <c r="O9" s="32"/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8</v>
      </c>
      <c r="X9" s="32">
        <f>+barandas!X9</f>
        <v>6</v>
      </c>
      <c r="Y9" s="32">
        <f>+barandas!Y9</f>
        <v>5</v>
      </c>
      <c r="Z9" s="33">
        <f>+barandas!Z9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149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42" t="s">
        <v>109</v>
      </c>
      <c r="C18" s="30" t="s">
        <v>110</v>
      </c>
      <c r="D18" s="378" t="s">
        <v>22</v>
      </c>
      <c r="E18" s="379"/>
      <c r="F18" s="380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42" t="s">
        <v>111</v>
      </c>
      <c r="C19" s="30" t="s">
        <v>112</v>
      </c>
      <c r="D19" s="378" t="s">
        <v>22</v>
      </c>
      <c r="E19" s="379"/>
      <c r="F19" s="380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42" t="s">
        <v>113</v>
      </c>
      <c r="C20" s="30" t="s">
        <v>114</v>
      </c>
      <c r="D20" s="378" t="s">
        <v>36</v>
      </c>
      <c r="E20" s="379"/>
      <c r="F20" s="380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42" t="s">
        <v>115</v>
      </c>
      <c r="C21" s="30" t="s">
        <v>116</v>
      </c>
      <c r="D21" s="378" t="s">
        <v>36</v>
      </c>
      <c r="E21" s="379"/>
      <c r="F21" s="380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42" t="s">
        <v>117</v>
      </c>
      <c r="C22" s="30" t="s">
        <v>118</v>
      </c>
      <c r="D22" s="378" t="s">
        <v>36</v>
      </c>
      <c r="E22" s="379"/>
      <c r="F22" s="380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42" t="s">
        <v>119</v>
      </c>
      <c r="C23" s="30" t="s">
        <v>120</v>
      </c>
      <c r="D23" s="378" t="s">
        <v>36</v>
      </c>
      <c r="E23" s="379"/>
      <c r="F23" s="380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42" t="s">
        <v>121</v>
      </c>
      <c r="C24" s="30" t="s">
        <v>122</v>
      </c>
      <c r="D24" s="378" t="s">
        <v>36</v>
      </c>
      <c r="E24" s="379"/>
      <c r="F24" s="380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42" t="s">
        <v>123</v>
      </c>
      <c r="C25" s="30" t="s">
        <v>124</v>
      </c>
      <c r="D25" s="378" t="s">
        <v>36</v>
      </c>
      <c r="E25" s="379"/>
      <c r="F25" s="380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42" t="s">
        <v>125</v>
      </c>
      <c r="C26" s="30" t="s">
        <v>126</v>
      </c>
      <c r="D26" s="378" t="s">
        <v>36</v>
      </c>
      <c r="E26" s="379"/>
      <c r="F26" s="380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42" t="s">
        <v>127</v>
      </c>
      <c r="C27" s="30" t="s">
        <v>128</v>
      </c>
      <c r="D27" s="378" t="s">
        <v>36</v>
      </c>
      <c r="E27" s="379"/>
      <c r="F27" s="380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28.9" customHeight="1" x14ac:dyDescent="0.2">
      <c r="B28" s="349" t="s">
        <v>43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50"/>
    </row>
    <row r="29" spans="2:26" ht="28.9" customHeight="1" x14ac:dyDescent="0.2">
      <c r="B29" s="349" t="s">
        <v>14</v>
      </c>
      <c r="C29" s="346" t="s">
        <v>15</v>
      </c>
      <c r="D29" s="351" t="s">
        <v>16</v>
      </c>
      <c r="E29" s="351"/>
      <c r="F29" s="351"/>
      <c r="G29" s="346" t="s">
        <v>17</v>
      </c>
      <c r="H29" s="346"/>
      <c r="I29" s="346"/>
      <c r="J29" s="346"/>
      <c r="K29" s="346"/>
      <c r="L29" s="346"/>
      <c r="M29" s="346" t="s">
        <v>18</v>
      </c>
      <c r="N29" s="346"/>
      <c r="O29" s="347" t="s">
        <v>19</v>
      </c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ht="28.9" customHeight="1" x14ac:dyDescent="0.2">
      <c r="B30" s="349"/>
      <c r="C30" s="346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6"/>
      <c r="N30" s="346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x14ac:dyDescent="0.2">
      <c r="B31" s="21" t="s">
        <v>140</v>
      </c>
      <c r="C31" s="30" t="s">
        <v>129</v>
      </c>
      <c r="D31" s="378" t="s">
        <v>36</v>
      </c>
      <c r="E31" s="379"/>
      <c r="F31" s="380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2" customHeight="1" x14ac:dyDescent="0.2">
      <c r="B32" s="21" t="s">
        <v>141</v>
      </c>
      <c r="C32" s="30" t="s">
        <v>142</v>
      </c>
      <c r="D32" s="378" t="s">
        <v>36</v>
      </c>
      <c r="E32" s="379"/>
      <c r="F32" s="380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2" customHeight="1" x14ac:dyDescent="0.2">
      <c r="B33" s="21" t="s">
        <v>143</v>
      </c>
      <c r="C33" s="30" t="s">
        <v>47</v>
      </c>
      <c r="D33" s="378" t="s">
        <v>36</v>
      </c>
      <c r="E33" s="379"/>
      <c r="F33" s="380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x14ac:dyDescent="0.2">
      <c r="B34" s="349" t="s">
        <v>64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6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6" x14ac:dyDescent="0.2">
      <c r="B37" s="21" t="s">
        <v>150</v>
      </c>
      <c r="C37" s="30" t="s">
        <v>146</v>
      </c>
      <c r="D37" s="378" t="s">
        <v>36</v>
      </c>
      <c r="E37" s="379"/>
      <c r="F37" s="380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151</v>
      </c>
      <c r="C38" s="30" t="s">
        <v>147</v>
      </c>
      <c r="D38" s="378" t="s">
        <v>36</v>
      </c>
      <c r="E38" s="379"/>
      <c r="F38" s="380"/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24.75" thickBot="1" x14ac:dyDescent="0.25">
      <c r="B39" s="26" t="s">
        <v>152</v>
      </c>
      <c r="C39" s="31" t="s">
        <v>148</v>
      </c>
      <c r="D39" s="381" t="s">
        <v>36</v>
      </c>
      <c r="E39" s="382"/>
      <c r="F39" s="383"/>
      <c r="G39" s="28"/>
      <c r="H39" s="28"/>
      <c r="I39" s="28"/>
      <c r="J39" s="28"/>
      <c r="K39" s="28"/>
      <c r="L39" s="28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3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+'Barrera Separador'!L6:M6</f>
        <v>28</v>
      </c>
      <c r="M7" s="340"/>
      <c r="N7" s="340">
        <f>+'Barrera Separador'!N6:P6</f>
        <v>2</v>
      </c>
      <c r="O7" s="340"/>
      <c r="P7" s="340"/>
      <c r="Q7" s="363">
        <f>+'Barrera Separador'!Q6:S6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4" t="str">
        <f>+'Barrera Separador'!C9</f>
        <v>PUENTE CARRANZO III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2</v>
      </c>
      <c r="L10" s="32">
        <f>+'Barrera Separador'!L9</f>
        <v>5</v>
      </c>
      <c r="M10" s="32">
        <f>+'Barrera Separador'!M9</f>
        <v>1</v>
      </c>
      <c r="N10" s="32">
        <f>+'Barrera Separador'!N9</f>
        <v>4</v>
      </c>
      <c r="O10" s="32"/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8</v>
      </c>
      <c r="X10" s="32">
        <f>+'Barrera Separador'!X9</f>
        <v>6</v>
      </c>
      <c r="Y10" s="32">
        <f>+'Barrera Separador'!Y9</f>
        <v>5</v>
      </c>
      <c r="Z10" s="33">
        <f>+'Barrera Separador'!Z9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153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154</v>
      </c>
      <c r="C18" s="36" t="s">
        <v>155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109</v>
      </c>
      <c r="C19" s="36" t="s">
        <v>110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111</v>
      </c>
      <c r="C20" s="36" t="s">
        <v>112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113</v>
      </c>
      <c r="C21" s="36" t="s">
        <v>114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115</v>
      </c>
      <c r="C22" s="36" t="s">
        <v>116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15" x14ac:dyDescent="0.25">
      <c r="B23" s="2" t="s">
        <v>117</v>
      </c>
      <c r="C23" s="36" t="s">
        <v>118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ht="15" x14ac:dyDescent="0.25">
      <c r="B24" s="2" t="s">
        <v>119</v>
      </c>
      <c r="C24" s="36" t="s">
        <v>120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15" x14ac:dyDescent="0.25">
      <c r="B25" s="2" t="s">
        <v>121</v>
      </c>
      <c r="C25" s="36" t="s">
        <v>122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15" x14ac:dyDescent="0.25">
      <c r="B26" s="2" t="s">
        <v>123</v>
      </c>
      <c r="C26" s="36" t="s">
        <v>124</v>
      </c>
      <c r="D26" s="344" t="s">
        <v>36</v>
      </c>
      <c r="E26" s="344"/>
      <c r="F26" s="344"/>
      <c r="G26" s="11"/>
      <c r="H26" s="11" t="s">
        <v>374</v>
      </c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5" x14ac:dyDescent="0.25">
      <c r="B27" s="2" t="s">
        <v>125</v>
      </c>
      <c r="C27" s="36" t="s">
        <v>126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15" x14ac:dyDescent="0.25">
      <c r="B28" s="2" t="s">
        <v>127</v>
      </c>
      <c r="C28" s="36" t="s">
        <v>128</v>
      </c>
      <c r="D28" s="344" t="s">
        <v>36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ht="28.9" customHeight="1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6" ht="28.9" customHeight="1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ht="28.9" customHeight="1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6" ht="30" x14ac:dyDescent="0.25">
      <c r="B32" s="2" t="s">
        <v>156</v>
      </c>
      <c r="C32" s="1" t="s">
        <v>157</v>
      </c>
      <c r="D32" s="344" t="s">
        <v>36</v>
      </c>
      <c r="E32" s="344"/>
      <c r="F32" s="344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2" customHeight="1" x14ac:dyDescent="0.25">
      <c r="B33" s="2" t="s">
        <v>158</v>
      </c>
      <c r="C33" s="1" t="s">
        <v>159</v>
      </c>
      <c r="D33" s="344" t="s">
        <v>36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thickBot="1" x14ac:dyDescent="0.3">
      <c r="B34" s="3" t="s">
        <v>160</v>
      </c>
      <c r="C34" s="38" t="s">
        <v>161</v>
      </c>
      <c r="D34" s="345" t="s">
        <v>36</v>
      </c>
      <c r="E34" s="345"/>
      <c r="F34" s="345"/>
      <c r="G34" s="28"/>
      <c r="H34" s="28"/>
      <c r="I34" s="28"/>
      <c r="J34" s="28"/>
      <c r="K34" s="28"/>
      <c r="L34" s="28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3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+aletas!L7</f>
        <v>28</v>
      </c>
      <c r="M7" s="340"/>
      <c r="N7" s="340">
        <f>+aletas!N7</f>
        <v>2</v>
      </c>
      <c r="O7" s="340"/>
      <c r="P7" s="340"/>
      <c r="Q7" s="363">
        <f>+aletas!Q7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4" t="str">
        <f>+aletas!C10</f>
        <v>PUENTE CARRANZO III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2</v>
      </c>
      <c r="L10" s="32">
        <f>+aletas!L10</f>
        <v>5</v>
      </c>
      <c r="M10" s="32">
        <f>+aletas!M10</f>
        <v>1</v>
      </c>
      <c r="N10" s="32">
        <f>+aletas!N10</f>
        <v>4</v>
      </c>
      <c r="O10" s="32"/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8</v>
      </c>
      <c r="X10" s="32">
        <f>+aletas!X10</f>
        <v>6</v>
      </c>
      <c r="Y10" s="32">
        <f>+aletas!Y10</f>
        <v>5</v>
      </c>
      <c r="Z10" s="33">
        <f>+aletas!Z10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84" t="s">
        <v>162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8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8" ht="15" x14ac:dyDescent="0.25">
      <c r="B18" s="21" t="s">
        <v>163</v>
      </c>
      <c r="C18" s="22" t="s">
        <v>164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  <c r="AB18" s="34"/>
    </row>
    <row r="19" spans="2:28" ht="15" x14ac:dyDescent="0.25">
      <c r="B19" s="21" t="s">
        <v>109</v>
      </c>
      <c r="C19" s="22" t="s">
        <v>110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  <c r="AB19" s="34"/>
    </row>
    <row r="20" spans="2:28" ht="15" x14ac:dyDescent="0.25">
      <c r="B20" s="21" t="s">
        <v>111</v>
      </c>
      <c r="C20" s="22" t="s">
        <v>112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  <c r="AB20" s="34"/>
    </row>
    <row r="21" spans="2:28" ht="15" x14ac:dyDescent="0.25">
      <c r="B21" s="21" t="s">
        <v>113</v>
      </c>
      <c r="C21" s="22" t="s">
        <v>114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  <c r="AB21" s="34"/>
    </row>
    <row r="22" spans="2:28" ht="15" x14ac:dyDescent="0.25">
      <c r="B22" s="21" t="s">
        <v>115</v>
      </c>
      <c r="C22" s="22" t="s">
        <v>116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  <c r="AB22" s="34"/>
    </row>
    <row r="23" spans="2:28" ht="15" x14ac:dyDescent="0.25">
      <c r="B23" s="21" t="s">
        <v>117</v>
      </c>
      <c r="C23" s="22" t="s">
        <v>118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  <c r="AB23" s="34"/>
    </row>
    <row r="24" spans="2:28" ht="15" x14ac:dyDescent="0.25">
      <c r="B24" s="21" t="s">
        <v>119</v>
      </c>
      <c r="C24" s="22" t="s">
        <v>120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  <c r="AB24" s="34"/>
    </row>
    <row r="25" spans="2:28" ht="15" x14ac:dyDescent="0.25">
      <c r="B25" s="21" t="s">
        <v>121</v>
      </c>
      <c r="C25" s="22" t="s">
        <v>122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  <c r="AB25" s="34"/>
    </row>
    <row r="26" spans="2:28" ht="15" x14ac:dyDescent="0.25">
      <c r="B26" s="21" t="s">
        <v>123</v>
      </c>
      <c r="C26" s="22" t="s">
        <v>124</v>
      </c>
      <c r="D26" s="344" t="s">
        <v>36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  <c r="AB26" s="34"/>
    </row>
    <row r="27" spans="2:28" ht="15" x14ac:dyDescent="0.25">
      <c r="B27" s="21" t="s">
        <v>125</v>
      </c>
      <c r="C27" s="22" t="s">
        <v>126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  <c r="AB27" s="34"/>
    </row>
    <row r="28" spans="2:28" ht="15" x14ac:dyDescent="0.25">
      <c r="B28" s="21" t="s">
        <v>127</v>
      </c>
      <c r="C28" s="22" t="s">
        <v>128</v>
      </c>
      <c r="D28" s="344" t="s">
        <v>36</v>
      </c>
      <c r="E28" s="344" t="s">
        <v>36</v>
      </c>
      <c r="F28" s="344" t="s">
        <v>36</v>
      </c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  <c r="AB28" s="34"/>
    </row>
    <row r="29" spans="2:28" x14ac:dyDescent="0.2">
      <c r="B29" s="21" t="s">
        <v>163</v>
      </c>
      <c r="C29" s="22" t="s">
        <v>164</v>
      </c>
      <c r="D29" s="344" t="s">
        <v>165</v>
      </c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8" ht="28.9" customHeight="1" x14ac:dyDescent="0.2">
      <c r="B30" s="349" t="s">
        <v>43</v>
      </c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50"/>
    </row>
    <row r="31" spans="2:28" ht="28.9" customHeight="1" x14ac:dyDescent="0.2">
      <c r="B31" s="349" t="s">
        <v>14</v>
      </c>
      <c r="C31" s="346" t="s">
        <v>15</v>
      </c>
      <c r="D31" s="351" t="s">
        <v>16</v>
      </c>
      <c r="E31" s="351"/>
      <c r="F31" s="351"/>
      <c r="G31" s="346" t="s">
        <v>17</v>
      </c>
      <c r="H31" s="346"/>
      <c r="I31" s="346"/>
      <c r="J31" s="346"/>
      <c r="K31" s="346"/>
      <c r="L31" s="346"/>
      <c r="M31" s="346" t="s">
        <v>18</v>
      </c>
      <c r="N31" s="346"/>
      <c r="O31" s="347" t="s">
        <v>19</v>
      </c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8" ht="28.9" customHeight="1" x14ac:dyDescent="0.2">
      <c r="B32" s="349"/>
      <c r="C32" s="346"/>
      <c r="D32" s="351"/>
      <c r="E32" s="351"/>
      <c r="F32" s="351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46"/>
      <c r="N32" s="346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8"/>
    </row>
    <row r="33" spans="2:26" x14ac:dyDescent="0.2">
      <c r="B33" s="21" t="s">
        <v>156</v>
      </c>
      <c r="C33" s="22" t="s">
        <v>157</v>
      </c>
      <c r="D33" s="344" t="s">
        <v>36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x14ac:dyDescent="0.2">
      <c r="B34" s="21" t="s">
        <v>166</v>
      </c>
      <c r="C34" s="22" t="s">
        <v>167</v>
      </c>
      <c r="D34" s="344" t="s">
        <v>36</v>
      </c>
      <c r="E34" s="344"/>
      <c r="F34" s="344"/>
      <c r="G34" s="11"/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ht="12" customHeight="1" x14ac:dyDescent="0.2">
      <c r="B35" s="21" t="s">
        <v>168</v>
      </c>
      <c r="C35" s="22" t="s">
        <v>169</v>
      </c>
      <c r="D35" s="344" t="s">
        <v>36</v>
      </c>
      <c r="E35" s="344"/>
      <c r="F35" s="344"/>
      <c r="G35" s="11"/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170</v>
      </c>
      <c r="C36" s="22" t="s">
        <v>171</v>
      </c>
      <c r="D36" s="344" t="s">
        <v>36</v>
      </c>
      <c r="E36" s="344"/>
      <c r="F36" s="344"/>
      <c r="G36" s="11"/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172</v>
      </c>
      <c r="C37" s="22" t="s">
        <v>173</v>
      </c>
      <c r="D37" s="344" t="s">
        <v>36</v>
      </c>
      <c r="E37" s="344"/>
      <c r="F37" s="344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174</v>
      </c>
      <c r="C38" s="22" t="s">
        <v>175</v>
      </c>
      <c r="D38" s="344" t="s">
        <v>36</v>
      </c>
      <c r="E38" s="344"/>
      <c r="F38" s="344"/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21" t="s">
        <v>144</v>
      </c>
      <c r="C39" s="22" t="s">
        <v>145</v>
      </c>
      <c r="D39" s="344" t="s">
        <v>36</v>
      </c>
      <c r="E39" s="344"/>
      <c r="F39" s="344"/>
      <c r="G39" s="11"/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x14ac:dyDescent="0.2">
      <c r="B40" s="21" t="s">
        <v>156</v>
      </c>
      <c r="C40" s="22" t="s">
        <v>157</v>
      </c>
      <c r="D40" s="344" t="s">
        <v>165</v>
      </c>
      <c r="E40" s="344"/>
      <c r="F40" s="344"/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x14ac:dyDescent="0.2">
      <c r="B41" s="21" t="s">
        <v>176</v>
      </c>
      <c r="C41" s="22" t="s">
        <v>177</v>
      </c>
      <c r="D41" s="344" t="s">
        <v>165</v>
      </c>
      <c r="E41" s="344"/>
      <c r="F41" s="344"/>
      <c r="G41" s="11"/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6" x14ac:dyDescent="0.2">
      <c r="B42" s="21" t="s">
        <v>172</v>
      </c>
      <c r="C42" s="22" t="s">
        <v>173</v>
      </c>
      <c r="D42" s="344" t="s">
        <v>165</v>
      </c>
      <c r="E42" s="344"/>
      <c r="F42" s="344"/>
      <c r="G42" s="11"/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21" t="s">
        <v>174</v>
      </c>
      <c r="C43" s="22" t="s">
        <v>175</v>
      </c>
      <c r="D43" s="344" t="s">
        <v>165</v>
      </c>
      <c r="E43" s="344"/>
      <c r="F43" s="344"/>
      <c r="G43" s="11"/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6" ht="12.75" thickBot="1" x14ac:dyDescent="0.25">
      <c r="B44" s="26" t="s">
        <v>178</v>
      </c>
      <c r="C44" s="37" t="s">
        <v>179</v>
      </c>
      <c r="D44" s="345" t="s">
        <v>180</v>
      </c>
      <c r="E44" s="345"/>
      <c r="F44" s="345"/>
      <c r="G44" s="28"/>
      <c r="H44" s="28"/>
      <c r="I44" s="28"/>
      <c r="J44" s="28"/>
      <c r="K44" s="28"/>
      <c r="L44" s="28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3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+estribos!L7</f>
        <v>28</v>
      </c>
      <c r="M7" s="340"/>
      <c r="N7" s="340">
        <f>+estribos!N7</f>
        <v>2</v>
      </c>
      <c r="O7" s="340"/>
      <c r="P7" s="340"/>
      <c r="Q7" s="363">
        <f>+estribos!Q7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4" t="str">
        <f>+estribos!C10</f>
        <v>PUENTE CARRANZO III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2</v>
      </c>
      <c r="L10" s="32">
        <f>+estribos!L10</f>
        <v>5</v>
      </c>
      <c r="M10" s="32">
        <f>+estribos!M10</f>
        <v>1</v>
      </c>
      <c r="N10" s="32">
        <f>+estribos!N10</f>
        <v>4</v>
      </c>
      <c r="O10" s="32"/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8</v>
      </c>
      <c r="X10" s="32">
        <f>+estribos!X10</f>
        <v>6</v>
      </c>
      <c r="Y10" s="32">
        <f>+estribos!Y10</f>
        <v>5</v>
      </c>
      <c r="Z10" s="33">
        <f>+estribos!Z10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181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8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8" ht="15" x14ac:dyDescent="0.25">
      <c r="B18" s="21" t="s">
        <v>163</v>
      </c>
      <c r="C18" s="29" t="s">
        <v>182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  <c r="AB18" s="34"/>
    </row>
    <row r="19" spans="2:28" ht="15" x14ac:dyDescent="0.25">
      <c r="B19" s="21" t="s">
        <v>109</v>
      </c>
      <c r="C19" s="29" t="s">
        <v>110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  <c r="AB19" s="34"/>
    </row>
    <row r="20" spans="2:28" ht="15" x14ac:dyDescent="0.25">
      <c r="B20" s="21" t="s">
        <v>111</v>
      </c>
      <c r="C20" s="29" t="s">
        <v>112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  <c r="AB20" s="34"/>
    </row>
    <row r="21" spans="2:28" ht="15" x14ac:dyDescent="0.25">
      <c r="B21" s="21" t="s">
        <v>113</v>
      </c>
      <c r="C21" s="29" t="s">
        <v>114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  <c r="AB21" s="34"/>
    </row>
    <row r="22" spans="2:28" ht="15" x14ac:dyDescent="0.25">
      <c r="B22" s="21" t="s">
        <v>115</v>
      </c>
      <c r="C22" s="29" t="s">
        <v>116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  <c r="AB22" s="34"/>
    </row>
    <row r="23" spans="2:28" ht="15" x14ac:dyDescent="0.25">
      <c r="B23" s="21" t="s">
        <v>117</v>
      </c>
      <c r="C23" s="29" t="s">
        <v>118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  <c r="AB23" s="34"/>
    </row>
    <row r="24" spans="2:28" ht="15" x14ac:dyDescent="0.25">
      <c r="B24" s="21" t="s">
        <v>119</v>
      </c>
      <c r="C24" s="29" t="s">
        <v>120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  <c r="AB24" s="34"/>
    </row>
    <row r="25" spans="2:28" ht="15" x14ac:dyDescent="0.25">
      <c r="B25" s="21" t="s">
        <v>121</v>
      </c>
      <c r="C25" s="29" t="s">
        <v>122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  <c r="AB25" s="34"/>
    </row>
    <row r="26" spans="2:28" ht="15" x14ac:dyDescent="0.25">
      <c r="B26" s="21" t="s">
        <v>123</v>
      </c>
      <c r="C26" s="29" t="s">
        <v>124</v>
      </c>
      <c r="D26" s="344" t="s">
        <v>36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  <c r="AB26" s="34"/>
    </row>
    <row r="27" spans="2:28" ht="15" x14ac:dyDescent="0.25">
      <c r="B27" s="21" t="s">
        <v>125</v>
      </c>
      <c r="C27" s="29" t="s">
        <v>126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  <c r="AB27" s="34"/>
    </row>
    <row r="28" spans="2:28" ht="15" x14ac:dyDescent="0.25">
      <c r="B28" s="21" t="s">
        <v>127</v>
      </c>
      <c r="C28" s="29" t="s">
        <v>128</v>
      </c>
      <c r="D28" s="344" t="s">
        <v>36</v>
      </c>
      <c r="E28" s="344" t="s">
        <v>36</v>
      </c>
      <c r="F28" s="344" t="s">
        <v>36</v>
      </c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  <c r="AB28" s="34"/>
    </row>
    <row r="29" spans="2:28" ht="28.9" customHeight="1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8" ht="28.9" customHeight="1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8" ht="28.9" customHeight="1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8" ht="15" x14ac:dyDescent="0.25">
      <c r="B32" s="2" t="s">
        <v>183</v>
      </c>
      <c r="C32" s="1" t="s">
        <v>184</v>
      </c>
      <c r="D32" s="344" t="s">
        <v>36</v>
      </c>
      <c r="E32" s="344"/>
      <c r="F32" s="344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ht="12" customHeight="1" x14ac:dyDescent="0.25">
      <c r="B33" s="2" t="s">
        <v>185</v>
      </c>
      <c r="C33" s="1" t="s">
        <v>186</v>
      </c>
      <c r="D33" s="344" t="s">
        <v>36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ht="12" customHeight="1" x14ac:dyDescent="0.25">
      <c r="B34" s="2" t="s">
        <v>168</v>
      </c>
      <c r="C34" s="1" t="s">
        <v>169</v>
      </c>
      <c r="D34" s="344" t="s">
        <v>36</v>
      </c>
      <c r="E34" s="344"/>
      <c r="F34" s="344"/>
      <c r="G34" s="11"/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ht="15" x14ac:dyDescent="0.25">
      <c r="B35" s="2" t="s">
        <v>170</v>
      </c>
      <c r="C35" s="1" t="s">
        <v>171</v>
      </c>
      <c r="D35" s="344" t="s">
        <v>36</v>
      </c>
      <c r="E35" s="344"/>
      <c r="F35" s="344"/>
      <c r="G35" s="11"/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ht="15" x14ac:dyDescent="0.25">
      <c r="B36" s="2" t="s">
        <v>187</v>
      </c>
      <c r="C36" s="1" t="s">
        <v>188</v>
      </c>
      <c r="D36" s="344" t="s">
        <v>36</v>
      </c>
      <c r="E36" s="344"/>
      <c r="F36" s="344"/>
      <c r="G36" s="11"/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ht="15" x14ac:dyDescent="0.25">
      <c r="B37" s="2" t="s">
        <v>189</v>
      </c>
      <c r="C37" s="1" t="s">
        <v>190</v>
      </c>
      <c r="D37" s="344" t="s">
        <v>36</v>
      </c>
      <c r="E37" s="344"/>
      <c r="F37" s="344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ht="15" x14ac:dyDescent="0.25">
      <c r="B38" s="2" t="s">
        <v>191</v>
      </c>
      <c r="C38" s="1" t="s">
        <v>192</v>
      </c>
      <c r="D38" s="344" t="s">
        <v>36</v>
      </c>
      <c r="E38" s="344"/>
      <c r="F38" s="344"/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15.75" thickBot="1" x14ac:dyDescent="0.3">
      <c r="B39" s="3" t="s">
        <v>144</v>
      </c>
      <c r="C39" s="38" t="s">
        <v>145</v>
      </c>
      <c r="D39" s="345" t="s">
        <v>36</v>
      </c>
      <c r="E39" s="345"/>
      <c r="F39" s="345"/>
      <c r="G39" s="28"/>
      <c r="H39" s="28"/>
      <c r="I39" s="28"/>
      <c r="J39" s="28"/>
      <c r="K39" s="28"/>
      <c r="L39" s="28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3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+Pilaspilones!L7</f>
        <v>28</v>
      </c>
      <c r="M7" s="340"/>
      <c r="N7" s="340">
        <f>+Pilaspilones!N7</f>
        <v>2</v>
      </c>
      <c r="O7" s="340"/>
      <c r="P7" s="340"/>
      <c r="Q7" s="363">
        <f>+Pilaspilones!Q7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ht="12.75" thickBot="1" x14ac:dyDescent="0.25">
      <c r="B9" s="357" t="s">
        <v>3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</row>
    <row r="10" spans="2:26" x14ac:dyDescent="0.2">
      <c r="B10" s="9" t="s">
        <v>4</v>
      </c>
      <c r="C10" s="184" t="str">
        <f>+Pilaspilones!C10</f>
        <v>PUENTE CARRANZO III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2</v>
      </c>
      <c r="L10" s="32">
        <f>+Pilaspilones!L10</f>
        <v>5</v>
      </c>
      <c r="M10" s="32">
        <f>+Pilaspilones!M10</f>
        <v>1</v>
      </c>
      <c r="N10" s="32">
        <f>+Pilaspilones!N10</f>
        <v>4</v>
      </c>
      <c r="O10" s="32"/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8</v>
      </c>
      <c r="X10" s="32">
        <f>+Pilaspilones!X10</f>
        <v>6</v>
      </c>
      <c r="Y10" s="32">
        <f>+Pilaspilones!Y10</f>
        <v>5</v>
      </c>
      <c r="Z10" s="33">
        <f>+Pilaspilones!Z10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193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28.9" customHeight="1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ht="28.9" customHeight="1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ht="28.9" customHeight="1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45" t="s">
        <v>194</v>
      </c>
      <c r="C18" s="43" t="s">
        <v>195</v>
      </c>
      <c r="D18" s="344" t="s">
        <v>196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2" customHeight="1" x14ac:dyDescent="0.2">
      <c r="B19" s="45" t="s">
        <v>197</v>
      </c>
      <c r="C19" s="43" t="s">
        <v>198</v>
      </c>
      <c r="D19" s="344" t="s">
        <v>196</v>
      </c>
      <c r="E19" s="344"/>
      <c r="F19" s="344"/>
      <c r="G19" s="11" t="s">
        <v>374</v>
      </c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2" customHeight="1" thickBot="1" x14ac:dyDescent="0.25">
      <c r="B20" s="46" t="s">
        <v>199</v>
      </c>
      <c r="C20" s="44" t="s">
        <v>200</v>
      </c>
      <c r="D20" s="345" t="s">
        <v>196</v>
      </c>
      <c r="E20" s="345"/>
      <c r="F20" s="345"/>
      <c r="G20" s="28" t="s">
        <v>374</v>
      </c>
      <c r="H20" s="28"/>
      <c r="I20" s="28"/>
      <c r="J20" s="28"/>
      <c r="K20" s="28"/>
      <c r="L20" s="28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3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+'Taludes y accesos'!L7:M7</f>
        <v>28</v>
      </c>
      <c r="M7" s="340"/>
      <c r="N7" s="340">
        <f>+'Taludes y accesos'!N7:P7</f>
        <v>2</v>
      </c>
      <c r="O7" s="340"/>
      <c r="P7" s="340"/>
      <c r="Q7" s="363">
        <f>+'Taludes y accesos'!Q7:S7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4" t="str">
        <f>+'Taludes y accesos'!C10</f>
        <v>PUENTE CARRANZO III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2</v>
      </c>
      <c r="L10" s="32">
        <f>+'Taludes y accesos'!L10</f>
        <v>5</v>
      </c>
      <c r="M10" s="32">
        <f>+'Taludes y accesos'!M10</f>
        <v>1</v>
      </c>
      <c r="N10" s="32">
        <f>+'Taludes y accesos'!N10</f>
        <v>4</v>
      </c>
      <c r="O10" s="32"/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8</v>
      </c>
      <c r="X10" s="32">
        <f>+'Taludes y accesos'!X10</f>
        <v>6</v>
      </c>
      <c r="Y10" s="32">
        <f>+'Taludes y accesos'!Y10</f>
        <v>5</v>
      </c>
      <c r="Z10" s="33">
        <f>+'Taludes y accesos'!Z10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6" t="s">
        <v>201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</row>
    <row r="15" spans="2:26" x14ac:dyDescent="0.2">
      <c r="B15" s="346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</row>
    <row r="16" spans="2:26" x14ac:dyDescent="0.2">
      <c r="B16" s="346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</row>
    <row r="17" spans="2:28" x14ac:dyDescent="0.2">
      <c r="B17" s="346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</row>
    <row r="18" spans="2:28" ht="15" x14ac:dyDescent="0.25">
      <c r="B18" s="36" t="s">
        <v>202</v>
      </c>
      <c r="C18" s="29" t="s">
        <v>203</v>
      </c>
      <c r="D18" s="388" t="s">
        <v>22</v>
      </c>
      <c r="E18" s="388"/>
      <c r="F18" s="388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2:28" ht="15" x14ac:dyDescent="0.25">
      <c r="B19" s="36" t="s">
        <v>202</v>
      </c>
      <c r="C19" s="29" t="s">
        <v>203</v>
      </c>
      <c r="D19" s="388" t="s">
        <v>22</v>
      </c>
      <c r="E19" s="388"/>
      <c r="F19" s="388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2:28" ht="15" x14ac:dyDescent="0.25">
      <c r="B20" s="36" t="s">
        <v>202</v>
      </c>
      <c r="C20" s="29" t="s">
        <v>203</v>
      </c>
      <c r="D20" s="388" t="s">
        <v>22</v>
      </c>
      <c r="E20" s="388"/>
      <c r="F20" s="388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2:28" ht="15" x14ac:dyDescent="0.25">
      <c r="B21" s="36" t="s">
        <v>23</v>
      </c>
      <c r="C21" s="29" t="s">
        <v>24</v>
      </c>
      <c r="D21" s="388" t="s">
        <v>22</v>
      </c>
      <c r="E21" s="388"/>
      <c r="F21" s="388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2:28" ht="15" x14ac:dyDescent="0.25">
      <c r="B22" s="36" t="s">
        <v>23</v>
      </c>
      <c r="C22" s="29" t="s">
        <v>24</v>
      </c>
      <c r="D22" s="388" t="s">
        <v>22</v>
      </c>
      <c r="E22" s="388"/>
      <c r="F22" s="388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2:28" ht="15" x14ac:dyDescent="0.25">
      <c r="B23" s="36" t="s">
        <v>23</v>
      </c>
      <c r="C23" s="29" t="s">
        <v>24</v>
      </c>
      <c r="D23" s="388" t="s">
        <v>22</v>
      </c>
      <c r="E23" s="388"/>
      <c r="F23" s="388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2:28" ht="15" x14ac:dyDescent="0.25">
      <c r="B24" s="36" t="s">
        <v>135</v>
      </c>
      <c r="C24" s="29" t="s">
        <v>136</v>
      </c>
      <c r="D24" s="388" t="s">
        <v>22</v>
      </c>
      <c r="E24" s="388"/>
      <c r="F24" s="388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2:28" ht="15" x14ac:dyDescent="0.25">
      <c r="B25" s="36" t="s">
        <v>135</v>
      </c>
      <c r="C25" s="29" t="s">
        <v>136</v>
      </c>
      <c r="D25" s="388" t="s">
        <v>22</v>
      </c>
      <c r="E25" s="388"/>
      <c r="F25" s="388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2:28" ht="15" x14ac:dyDescent="0.25">
      <c r="B26" s="36" t="s">
        <v>135</v>
      </c>
      <c r="C26" s="29" t="s">
        <v>136</v>
      </c>
      <c r="D26" s="388" t="s">
        <v>22</v>
      </c>
      <c r="E26" s="388"/>
      <c r="F26" s="388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2:28" ht="15" x14ac:dyDescent="0.25">
      <c r="B27" s="36" t="s">
        <v>204</v>
      </c>
      <c r="C27" s="29" t="s">
        <v>205</v>
      </c>
      <c r="D27" s="388" t="s">
        <v>22</v>
      </c>
      <c r="E27" s="388"/>
      <c r="F27" s="388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2:28" ht="15" x14ac:dyDescent="0.25">
      <c r="B28" s="36" t="s">
        <v>204</v>
      </c>
      <c r="C28" s="29" t="s">
        <v>205</v>
      </c>
      <c r="D28" s="388" t="s">
        <v>22</v>
      </c>
      <c r="E28" s="388"/>
      <c r="F28" s="388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2:28" ht="15" x14ac:dyDescent="0.25">
      <c r="B29" s="36" t="s">
        <v>204</v>
      </c>
      <c r="C29" s="29" t="s">
        <v>206</v>
      </c>
      <c r="D29" s="388" t="s">
        <v>22</v>
      </c>
      <c r="E29" s="388"/>
      <c r="F29" s="388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B29" s="34"/>
    </row>
    <row r="30" spans="2:28" ht="15" x14ac:dyDescent="0.25">
      <c r="B30" s="36" t="s">
        <v>207</v>
      </c>
      <c r="C30" s="29" t="s">
        <v>208</v>
      </c>
      <c r="D30" s="388" t="s">
        <v>22</v>
      </c>
      <c r="E30" s="388"/>
      <c r="F30" s="388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B30" s="34"/>
    </row>
    <row r="31" spans="2:28" ht="15" x14ac:dyDescent="0.25">
      <c r="B31" s="36" t="s">
        <v>207</v>
      </c>
      <c r="C31" s="29" t="s">
        <v>208</v>
      </c>
      <c r="D31" s="388" t="s">
        <v>22</v>
      </c>
      <c r="E31" s="388"/>
      <c r="F31" s="388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B31" s="34"/>
    </row>
    <row r="32" spans="2:28" ht="15" x14ac:dyDescent="0.25">
      <c r="B32" s="36" t="s">
        <v>207</v>
      </c>
      <c r="C32" s="29" t="s">
        <v>208</v>
      </c>
      <c r="D32" s="388" t="s">
        <v>22</v>
      </c>
      <c r="E32" s="388"/>
      <c r="F32" s="388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B32" s="34"/>
    </row>
    <row r="33" spans="2:28" ht="15" x14ac:dyDescent="0.25">
      <c r="B33" s="36" t="s">
        <v>137</v>
      </c>
      <c r="C33" s="29" t="s">
        <v>138</v>
      </c>
      <c r="D33" s="388" t="s">
        <v>22</v>
      </c>
      <c r="E33" s="388"/>
      <c r="F33" s="388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B33" s="34"/>
    </row>
    <row r="34" spans="2:28" ht="15" x14ac:dyDescent="0.25">
      <c r="B34" s="36" t="s">
        <v>137</v>
      </c>
      <c r="C34" s="29" t="s">
        <v>138</v>
      </c>
      <c r="D34" s="388" t="s">
        <v>22</v>
      </c>
      <c r="E34" s="388"/>
      <c r="F34" s="388"/>
      <c r="G34" s="11"/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B34" s="34"/>
    </row>
    <row r="35" spans="2:28" ht="15" x14ac:dyDescent="0.25">
      <c r="B35" s="36" t="s">
        <v>137</v>
      </c>
      <c r="C35" s="29" t="s">
        <v>138</v>
      </c>
      <c r="D35" s="388" t="s">
        <v>22</v>
      </c>
      <c r="E35" s="388"/>
      <c r="F35" s="388"/>
      <c r="G35" s="11"/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B35" s="34"/>
    </row>
    <row r="36" spans="2:28" ht="15" x14ac:dyDescent="0.25">
      <c r="B36" s="36" t="s">
        <v>202</v>
      </c>
      <c r="C36" s="29" t="s">
        <v>203</v>
      </c>
      <c r="D36" s="388" t="s">
        <v>209</v>
      </c>
      <c r="E36" s="388"/>
      <c r="F36" s="388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B36" s="34"/>
    </row>
    <row r="37" spans="2:28" ht="28.9" customHeight="1" x14ac:dyDescent="0.2">
      <c r="B37" s="346" t="s">
        <v>43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</row>
    <row r="38" spans="2:28" ht="28.9" customHeight="1" x14ac:dyDescent="0.2">
      <c r="B38" s="346" t="s">
        <v>14</v>
      </c>
      <c r="C38" s="346" t="s">
        <v>15</v>
      </c>
      <c r="D38" s="351" t="s">
        <v>16</v>
      </c>
      <c r="E38" s="351"/>
      <c r="F38" s="351"/>
      <c r="G38" s="346" t="s">
        <v>17</v>
      </c>
      <c r="H38" s="346"/>
      <c r="I38" s="346"/>
      <c r="J38" s="346"/>
      <c r="K38" s="346"/>
      <c r="L38" s="346"/>
      <c r="M38" s="346" t="s">
        <v>18</v>
      </c>
      <c r="N38" s="346"/>
      <c r="O38" s="347" t="s">
        <v>19</v>
      </c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  <row r="39" spans="2:28" ht="28.9" customHeight="1" x14ac:dyDescent="0.2">
      <c r="B39" s="346"/>
      <c r="C39" s="346"/>
      <c r="D39" s="351"/>
      <c r="E39" s="351"/>
      <c r="F39" s="351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46"/>
      <c r="N39" s="346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pans="2:28" ht="15" x14ac:dyDescent="0.25">
      <c r="B40" s="36" t="s">
        <v>210</v>
      </c>
      <c r="C40" s="29" t="s">
        <v>211</v>
      </c>
      <c r="D40" s="388" t="s">
        <v>209</v>
      </c>
      <c r="E40" s="388"/>
      <c r="F40" s="388"/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</row>
    <row r="41" spans="2:28" ht="12" customHeight="1" x14ac:dyDescent="0.25">
      <c r="B41" s="36" t="s">
        <v>212</v>
      </c>
      <c r="C41" s="29" t="s">
        <v>213</v>
      </c>
      <c r="D41" s="388" t="s">
        <v>209</v>
      </c>
      <c r="E41" s="388" t="s">
        <v>209</v>
      </c>
      <c r="F41" s="388" t="s">
        <v>209</v>
      </c>
      <c r="G41" s="11"/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spans="2:28" ht="12" customHeight="1" x14ac:dyDescent="0.25">
      <c r="B42" s="36" t="s">
        <v>214</v>
      </c>
      <c r="C42" s="29" t="s">
        <v>215</v>
      </c>
      <c r="D42" s="388" t="s">
        <v>209</v>
      </c>
      <c r="E42" s="388" t="s">
        <v>209</v>
      </c>
      <c r="F42" s="388" t="s">
        <v>209</v>
      </c>
      <c r="G42" s="11"/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spans="2:28" ht="15" x14ac:dyDescent="0.25">
      <c r="B43" s="36" t="s">
        <v>216</v>
      </c>
      <c r="C43" s="29" t="s">
        <v>217</v>
      </c>
      <c r="D43" s="388" t="s">
        <v>209</v>
      </c>
      <c r="E43" s="388" t="s">
        <v>209</v>
      </c>
      <c r="F43" s="388" t="s">
        <v>209</v>
      </c>
      <c r="G43" s="11"/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</row>
    <row r="44" spans="2:28" ht="15" x14ac:dyDescent="0.25">
      <c r="B44" s="36" t="s">
        <v>218</v>
      </c>
      <c r="C44" s="29" t="s">
        <v>219</v>
      </c>
      <c r="D44" s="388" t="s">
        <v>209</v>
      </c>
      <c r="E44" s="388" t="s">
        <v>209</v>
      </c>
      <c r="F44" s="388" t="s">
        <v>209</v>
      </c>
      <c r="G44" s="11"/>
      <c r="H44" s="11"/>
      <c r="I44" s="11"/>
      <c r="J44" s="11"/>
      <c r="K44" s="11"/>
      <c r="L44" s="11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spans="2:28" ht="15" x14ac:dyDescent="0.25">
      <c r="B45" s="36" t="s">
        <v>220</v>
      </c>
      <c r="C45" s="29" t="s">
        <v>221</v>
      </c>
      <c r="D45" s="388" t="s">
        <v>22</v>
      </c>
      <c r="E45" s="388" t="s">
        <v>22</v>
      </c>
      <c r="F45" s="388" t="s">
        <v>22</v>
      </c>
      <c r="G45" s="11"/>
      <c r="H45" s="11"/>
      <c r="I45" s="11"/>
      <c r="J45" s="11"/>
      <c r="K45" s="11"/>
      <c r="L45" s="11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2:28" ht="15" x14ac:dyDescent="0.25">
      <c r="B46" s="36" t="s">
        <v>222</v>
      </c>
      <c r="C46" s="29" t="s">
        <v>223</v>
      </c>
      <c r="D46" s="388" t="s">
        <v>22</v>
      </c>
      <c r="E46" s="388" t="s">
        <v>22</v>
      </c>
      <c r="F46" s="388" t="s">
        <v>22</v>
      </c>
      <c r="G46" s="11"/>
      <c r="H46" s="11"/>
      <c r="I46" s="11"/>
      <c r="J46" s="11"/>
      <c r="K46" s="11"/>
      <c r="L46" s="11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spans="2:28" ht="15" x14ac:dyDescent="0.25">
      <c r="B47" s="36" t="s">
        <v>224</v>
      </c>
      <c r="C47" s="29" t="s">
        <v>225</v>
      </c>
      <c r="D47" s="388" t="s">
        <v>22</v>
      </c>
      <c r="E47" s="388" t="s">
        <v>22</v>
      </c>
      <c r="F47" s="388" t="s">
        <v>22</v>
      </c>
      <c r="G47" s="11"/>
      <c r="H47" s="11"/>
      <c r="I47" s="11"/>
      <c r="J47" s="11"/>
      <c r="K47" s="11"/>
      <c r="L47" s="11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spans="2:28" ht="15" x14ac:dyDescent="0.25">
      <c r="B48" s="36" t="s">
        <v>226</v>
      </c>
      <c r="C48" s="29" t="s">
        <v>227</v>
      </c>
      <c r="D48" s="388" t="s">
        <v>22</v>
      </c>
      <c r="E48" s="388" t="s">
        <v>22</v>
      </c>
      <c r="F48" s="388" t="s">
        <v>22</v>
      </c>
      <c r="G48" s="11"/>
      <c r="H48" s="11"/>
      <c r="I48" s="11"/>
      <c r="J48" s="11"/>
      <c r="K48" s="11"/>
      <c r="L48" s="11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spans="2:26" ht="15" x14ac:dyDescent="0.25">
      <c r="B49" s="36" t="s">
        <v>226</v>
      </c>
      <c r="C49" s="29" t="s">
        <v>227</v>
      </c>
      <c r="D49" s="388" t="s">
        <v>22</v>
      </c>
      <c r="E49" s="388" t="s">
        <v>22</v>
      </c>
      <c r="F49" s="388" t="s">
        <v>22</v>
      </c>
      <c r="G49" s="11"/>
      <c r="H49" s="11"/>
      <c r="I49" s="11"/>
      <c r="J49" s="11"/>
      <c r="K49" s="11"/>
      <c r="L49" s="11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2:26" ht="15" x14ac:dyDescent="0.25">
      <c r="B50" s="36" t="s">
        <v>226</v>
      </c>
      <c r="C50" s="29" t="s">
        <v>227</v>
      </c>
      <c r="D50" s="388" t="s">
        <v>22</v>
      </c>
      <c r="E50" s="388" t="s">
        <v>22</v>
      </c>
      <c r="F50" s="388" t="s">
        <v>22</v>
      </c>
      <c r="G50" s="11"/>
      <c r="H50" s="11"/>
      <c r="I50" s="11"/>
      <c r="J50" s="11"/>
      <c r="K50" s="11"/>
      <c r="L50" s="11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+Apoyos!L7</f>
        <v>28</v>
      </c>
      <c r="M7" s="340"/>
      <c r="N7" s="340">
        <f>+Apoyos!N7</f>
        <v>2</v>
      </c>
      <c r="O7" s="340"/>
      <c r="P7" s="340"/>
      <c r="Q7" s="363">
        <f>+Apoyos!Q7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4" t="str">
        <f>+Apoyos!C10</f>
        <v>PUENTE CARRANZO III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2</v>
      </c>
      <c r="L10" s="32">
        <f>+Apoyos!L10</f>
        <v>5</v>
      </c>
      <c r="M10" s="32">
        <f>+Apoyos!M10</f>
        <v>1</v>
      </c>
      <c r="N10" s="32">
        <f>+Apoyos!N10</f>
        <v>4</v>
      </c>
      <c r="O10" s="32"/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8</v>
      </c>
      <c r="X10" s="32">
        <f>+Apoyos!X10</f>
        <v>6</v>
      </c>
      <c r="Y10" s="32">
        <f>+Apoyos!Y10</f>
        <v>5</v>
      </c>
      <c r="Z10" s="33">
        <f>+Apoyos!Z10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228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28.9" customHeight="1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ht="28.9" customHeight="1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ht="28.9" customHeight="1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.75" thickBot="1" x14ac:dyDescent="0.3">
      <c r="B18" s="48" t="s">
        <v>229</v>
      </c>
      <c r="C18" s="39" t="s">
        <v>230</v>
      </c>
      <c r="D18" s="389" t="s">
        <v>22</v>
      </c>
      <c r="E18" s="389"/>
      <c r="F18" s="389"/>
      <c r="G18" s="28"/>
      <c r="H18" s="28"/>
      <c r="I18" s="28"/>
      <c r="J18" s="28"/>
      <c r="K18" s="28"/>
      <c r="L18" s="28"/>
      <c r="M18" s="342"/>
      <c r="N18" s="342"/>
      <c r="O18" s="342" t="s">
        <v>1082</v>
      </c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3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+cables!L7</f>
        <v>28</v>
      </c>
      <c r="M7" s="340"/>
      <c r="N7" s="340">
        <f>+cables!N7</f>
        <v>2</v>
      </c>
      <c r="O7" s="340"/>
      <c r="P7" s="340"/>
      <c r="Q7" s="363">
        <f>+cables!Q7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4" t="str">
        <f>+cables!C10</f>
        <v>PUENTE CARRANZO III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8</v>
      </c>
      <c r="X10" s="32">
        <f>+cables!X10</f>
        <v>6</v>
      </c>
      <c r="Y10" s="32">
        <f>+cables!Y10</f>
        <v>5</v>
      </c>
      <c r="Z10" s="33">
        <f>+cables!Z10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231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28.9" customHeight="1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ht="28.9" customHeight="1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ht="28.9" customHeight="1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194</v>
      </c>
      <c r="C18" s="1" t="s">
        <v>195</v>
      </c>
      <c r="D18" s="388" t="s">
        <v>196</v>
      </c>
      <c r="E18" s="388"/>
      <c r="F18" s="388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197</v>
      </c>
      <c r="C19" s="1" t="s">
        <v>198</v>
      </c>
      <c r="D19" s="388" t="s">
        <v>196</v>
      </c>
      <c r="E19" s="388"/>
      <c r="F19" s="388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.75" thickBot="1" x14ac:dyDescent="0.3">
      <c r="B20" s="3" t="s">
        <v>199</v>
      </c>
      <c r="C20" s="38" t="s">
        <v>200</v>
      </c>
      <c r="D20" s="389" t="s">
        <v>196</v>
      </c>
      <c r="E20" s="389"/>
      <c r="F20" s="389"/>
      <c r="G20" s="28"/>
      <c r="H20" s="28"/>
      <c r="I20" s="28"/>
      <c r="J20" s="28"/>
      <c r="K20" s="28"/>
      <c r="L20" s="28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3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+cables!L7</f>
        <v>28</v>
      </c>
      <c r="M7" s="340"/>
      <c r="N7" s="340">
        <f>+cables!N7</f>
        <v>2</v>
      </c>
      <c r="O7" s="340"/>
      <c r="P7" s="340"/>
      <c r="Q7" s="363">
        <f>+cables!Q7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4" t="str">
        <f>+cables!C10</f>
        <v>PUENTE CARRANZO III</v>
      </c>
      <c r="D10" s="4" t="s">
        <v>5</v>
      </c>
      <c r="H10" s="32">
        <v>1</v>
      </c>
      <c r="I10" s="32"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8</v>
      </c>
      <c r="X10" s="32">
        <f>+cables!X10</f>
        <v>6</v>
      </c>
      <c r="Y10" s="32">
        <f>+cables!Y10</f>
        <v>5</v>
      </c>
      <c r="Z10" s="33">
        <f>+cables!Z10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1080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6" t="s">
        <v>232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</row>
    <row r="15" spans="2:26" ht="12.75" thickBot="1" x14ac:dyDescent="0.25">
      <c r="B15" s="390" t="s">
        <v>13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</row>
    <row r="16" spans="2:26" x14ac:dyDescent="0.2">
      <c r="B16" s="384" t="s">
        <v>14</v>
      </c>
      <c r="C16" s="373" t="s">
        <v>15</v>
      </c>
      <c r="D16" s="391" t="s">
        <v>16</v>
      </c>
      <c r="E16" s="391"/>
      <c r="F16" s="391"/>
      <c r="G16" s="373" t="s">
        <v>17</v>
      </c>
      <c r="H16" s="373"/>
      <c r="I16" s="373"/>
      <c r="J16" s="373"/>
      <c r="K16" s="373"/>
      <c r="L16" s="373"/>
      <c r="M16" s="373" t="s">
        <v>18</v>
      </c>
      <c r="N16" s="373"/>
      <c r="O16" s="392" t="s">
        <v>19</v>
      </c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3"/>
    </row>
    <row r="17" spans="2:28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  <c r="AB33" s="34"/>
    </row>
    <row r="34" spans="2:28" ht="28.9" customHeight="1" x14ac:dyDescent="0.2">
      <c r="B34" s="349" t="s">
        <v>43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8" ht="28.9" customHeight="1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8" ht="28.9" customHeight="1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3"/>
    </row>
    <row r="45" spans="2:28" x14ac:dyDescent="0.2">
      <c r="B45" s="349" t="s">
        <v>64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50"/>
    </row>
    <row r="46" spans="2:28" x14ac:dyDescent="0.2">
      <c r="B46" s="349" t="s">
        <v>14</v>
      </c>
      <c r="C46" s="346" t="s">
        <v>15</v>
      </c>
      <c r="D46" s="351" t="s">
        <v>16</v>
      </c>
      <c r="E46" s="351"/>
      <c r="F46" s="351"/>
      <c r="G46" s="346" t="s">
        <v>17</v>
      </c>
      <c r="H46" s="346"/>
      <c r="I46" s="346"/>
      <c r="J46" s="346"/>
      <c r="K46" s="346"/>
      <c r="L46" s="346"/>
      <c r="M46" s="346" t="s">
        <v>18</v>
      </c>
      <c r="N46" s="346"/>
      <c r="O46" s="347" t="s">
        <v>19</v>
      </c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8"/>
    </row>
    <row r="47" spans="2:28" x14ac:dyDescent="0.2">
      <c r="B47" s="349"/>
      <c r="C47" s="346"/>
      <c r="D47" s="351"/>
      <c r="E47" s="351"/>
      <c r="F47" s="351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46"/>
      <c r="N47" s="346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8"/>
    </row>
    <row r="48" spans="2:28" ht="15.75" thickBot="1" x14ac:dyDescent="0.3">
      <c r="B48" s="3" t="s">
        <v>247</v>
      </c>
      <c r="C48" s="47" t="s">
        <v>248</v>
      </c>
      <c r="D48" s="381" t="s">
        <v>22</v>
      </c>
      <c r="E48" s="382"/>
      <c r="F48" s="383"/>
      <c r="G48" s="28"/>
      <c r="H48" s="28"/>
      <c r="I48" s="28"/>
      <c r="J48" s="28"/>
      <c r="K48" s="28"/>
      <c r="L48" s="28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3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+cables!L7</f>
        <v>28</v>
      </c>
      <c r="M7" s="340"/>
      <c r="N7" s="340">
        <f>+cables!N7</f>
        <v>2</v>
      </c>
      <c r="O7" s="340"/>
      <c r="P7" s="340"/>
      <c r="Q7" s="363">
        <f>+cables!Q7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4" t="str">
        <f>+cables!C10</f>
        <v>PUENTE CARRANZO III</v>
      </c>
      <c r="D10" s="4" t="s">
        <v>5</v>
      </c>
      <c r="H10" s="32">
        <v>1</v>
      </c>
      <c r="I10" s="32"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8</v>
      </c>
      <c r="X10" s="32">
        <f>+cables!X10</f>
        <v>6</v>
      </c>
      <c r="Y10" s="32">
        <f>+cables!Y10</f>
        <v>5</v>
      </c>
      <c r="Z10" s="33">
        <f>+cables!Z10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1080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249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ht="12.75" thickBot="1" x14ac:dyDescent="0.25">
      <c r="B15" s="394" t="s">
        <v>13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5"/>
    </row>
    <row r="16" spans="2:26" x14ac:dyDescent="0.2">
      <c r="B16" s="384" t="s">
        <v>14</v>
      </c>
      <c r="C16" s="373" t="s">
        <v>15</v>
      </c>
      <c r="D16" s="391" t="s">
        <v>16</v>
      </c>
      <c r="E16" s="391"/>
      <c r="F16" s="391"/>
      <c r="G16" s="373" t="s">
        <v>17</v>
      </c>
      <c r="H16" s="373"/>
      <c r="I16" s="373"/>
      <c r="J16" s="373"/>
      <c r="K16" s="373"/>
      <c r="L16" s="373"/>
      <c r="M16" s="373" t="s">
        <v>18</v>
      </c>
      <c r="N16" s="373"/>
      <c r="O16" s="392" t="s">
        <v>19</v>
      </c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3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15" x14ac:dyDescent="0.25">
      <c r="B18" s="2" t="s">
        <v>23</v>
      </c>
      <c r="C18" s="29" t="s">
        <v>24</v>
      </c>
      <c r="D18" s="378" t="s">
        <v>22</v>
      </c>
      <c r="E18" s="379"/>
      <c r="F18" s="380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15" x14ac:dyDescent="0.25">
      <c r="B19" s="2" t="s">
        <v>135</v>
      </c>
      <c r="C19" s="29" t="s">
        <v>136</v>
      </c>
      <c r="D19" s="378" t="s">
        <v>22</v>
      </c>
      <c r="E19" s="379"/>
      <c r="F19" s="380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15" x14ac:dyDescent="0.25">
      <c r="B20" s="2" t="s">
        <v>204</v>
      </c>
      <c r="C20" s="29" t="s">
        <v>206</v>
      </c>
      <c r="D20" s="378" t="s">
        <v>22</v>
      </c>
      <c r="E20" s="379"/>
      <c r="F20" s="380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15" x14ac:dyDescent="0.25">
      <c r="B21" s="2" t="s">
        <v>207</v>
      </c>
      <c r="C21" s="29" t="s">
        <v>208</v>
      </c>
      <c r="D21" s="378" t="s">
        <v>22</v>
      </c>
      <c r="E21" s="379"/>
      <c r="F21" s="380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ht="15" x14ac:dyDescent="0.25">
      <c r="B22" s="2" t="s">
        <v>137</v>
      </c>
      <c r="C22" s="29" t="s">
        <v>138</v>
      </c>
      <c r="D22" s="378" t="s">
        <v>22</v>
      </c>
      <c r="E22" s="379"/>
      <c r="F22" s="380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ht="28.9" customHeight="1" x14ac:dyDescent="0.2">
      <c r="B23" s="349" t="s">
        <v>43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50"/>
    </row>
    <row r="24" spans="2:26" ht="28.9" customHeight="1" x14ac:dyDescent="0.2">
      <c r="B24" s="349" t="s">
        <v>14</v>
      </c>
      <c r="C24" s="346" t="s">
        <v>15</v>
      </c>
      <c r="D24" s="351" t="s">
        <v>16</v>
      </c>
      <c r="E24" s="351"/>
      <c r="F24" s="351"/>
      <c r="G24" s="346" t="s">
        <v>17</v>
      </c>
      <c r="H24" s="346"/>
      <c r="I24" s="346"/>
      <c r="J24" s="346"/>
      <c r="K24" s="346"/>
      <c r="L24" s="346"/>
      <c r="M24" s="346" t="s">
        <v>18</v>
      </c>
      <c r="N24" s="346"/>
      <c r="O24" s="347" t="s">
        <v>19</v>
      </c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8"/>
    </row>
    <row r="25" spans="2:26" ht="28.9" customHeight="1" x14ac:dyDescent="0.2">
      <c r="B25" s="349"/>
      <c r="C25" s="346"/>
      <c r="D25" s="351"/>
      <c r="E25" s="351"/>
      <c r="F25" s="35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6"/>
      <c r="N25" s="346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8"/>
    </row>
    <row r="26" spans="2:26" ht="15" x14ac:dyDescent="0.25">
      <c r="B26" s="2" t="s">
        <v>250</v>
      </c>
      <c r="C26" s="29" t="s">
        <v>251</v>
      </c>
      <c r="D26" s="378" t="s">
        <v>22</v>
      </c>
      <c r="E26" s="379"/>
      <c r="F26" s="380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12" customHeight="1" x14ac:dyDescent="0.25">
      <c r="B27" s="2" t="s">
        <v>237</v>
      </c>
      <c r="C27" s="29" t="s">
        <v>238</v>
      </c>
      <c r="D27" s="378" t="s">
        <v>22</v>
      </c>
      <c r="E27" s="379" t="s">
        <v>209</v>
      </c>
      <c r="F27" s="380" t="s">
        <v>209</v>
      </c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ht="12" customHeight="1" x14ac:dyDescent="0.25">
      <c r="B28" s="2" t="s">
        <v>252</v>
      </c>
      <c r="C28" s="29" t="s">
        <v>253</v>
      </c>
      <c r="D28" s="378" t="s">
        <v>22</v>
      </c>
      <c r="E28" s="379" t="s">
        <v>209</v>
      </c>
      <c r="F28" s="380" t="s">
        <v>209</v>
      </c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ht="15" x14ac:dyDescent="0.25">
      <c r="B29" s="2" t="s">
        <v>239</v>
      </c>
      <c r="C29" s="29" t="s">
        <v>240</v>
      </c>
      <c r="D29" s="378" t="s">
        <v>22</v>
      </c>
      <c r="E29" s="379" t="s">
        <v>209</v>
      </c>
      <c r="F29" s="380" t="s">
        <v>209</v>
      </c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5" x14ac:dyDescent="0.25">
      <c r="B30" s="2" t="s">
        <v>254</v>
      </c>
      <c r="C30" s="29" t="s">
        <v>255</v>
      </c>
      <c r="D30" s="378" t="s">
        <v>22</v>
      </c>
      <c r="E30" s="379" t="s">
        <v>209</v>
      </c>
      <c r="F30" s="380" t="s">
        <v>209</v>
      </c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5" x14ac:dyDescent="0.25">
      <c r="B31" s="2" t="s">
        <v>243</v>
      </c>
      <c r="C31" s="29" t="s">
        <v>244</v>
      </c>
      <c r="D31" s="378" t="s">
        <v>36</v>
      </c>
      <c r="E31" s="379" t="s">
        <v>22</v>
      </c>
      <c r="F31" s="380" t="s">
        <v>22</v>
      </c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ht="15" x14ac:dyDescent="0.25">
      <c r="B32" s="2" t="s">
        <v>256</v>
      </c>
      <c r="C32" s="29" t="s">
        <v>257</v>
      </c>
      <c r="D32" s="378" t="s">
        <v>36</v>
      </c>
      <c r="E32" s="379" t="s">
        <v>22</v>
      </c>
      <c r="F32" s="380" t="s">
        <v>22</v>
      </c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349" t="s">
        <v>64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50"/>
    </row>
    <row r="34" spans="2:26" x14ac:dyDescent="0.2">
      <c r="B34" s="349" t="s">
        <v>14</v>
      </c>
      <c r="C34" s="346" t="s">
        <v>15</v>
      </c>
      <c r="D34" s="351" t="s">
        <v>16</v>
      </c>
      <c r="E34" s="351"/>
      <c r="F34" s="351"/>
      <c r="G34" s="346" t="s">
        <v>17</v>
      </c>
      <c r="H34" s="346"/>
      <c r="I34" s="346"/>
      <c r="J34" s="346"/>
      <c r="K34" s="346"/>
      <c r="L34" s="346"/>
      <c r="M34" s="346" t="s">
        <v>18</v>
      </c>
      <c r="N34" s="346"/>
      <c r="O34" s="347" t="s">
        <v>19</v>
      </c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8"/>
    </row>
    <row r="35" spans="2:26" x14ac:dyDescent="0.2">
      <c r="B35" s="349"/>
      <c r="C35" s="346"/>
      <c r="D35" s="351"/>
      <c r="E35" s="351"/>
      <c r="F35" s="351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46"/>
      <c r="N35" s="346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ht="15.75" thickBot="1" x14ac:dyDescent="0.3">
      <c r="B36" s="3" t="s">
        <v>247</v>
      </c>
      <c r="C36" s="47" t="s">
        <v>248</v>
      </c>
      <c r="D36" s="381" t="s">
        <v>22</v>
      </c>
      <c r="E36" s="382"/>
      <c r="F36" s="383"/>
      <c r="G36" s="28"/>
      <c r="H36" s="28"/>
      <c r="I36" s="28"/>
      <c r="J36" s="28"/>
      <c r="K36" s="28"/>
      <c r="L36" s="28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3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2"/>
      <c r="C3" s="353"/>
      <c r="D3" s="360" t="s">
        <v>0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1"/>
    </row>
    <row r="4" spans="2:26" x14ac:dyDescent="0.2">
      <c r="B4" s="354"/>
      <c r="C4" s="355"/>
      <c r="D4" s="355" t="s">
        <v>1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62"/>
    </row>
    <row r="5" spans="2:26" ht="12" customHeight="1" x14ac:dyDescent="0.2">
      <c r="B5" s="354"/>
      <c r="C5" s="355"/>
      <c r="Z5" s="8"/>
    </row>
    <row r="6" spans="2:26" ht="12" customHeight="1" x14ac:dyDescent="0.2">
      <c r="B6" s="354"/>
      <c r="C6" s="355"/>
      <c r="D6" s="356" t="s">
        <v>2</v>
      </c>
      <c r="E6" s="356"/>
      <c r="F6" s="356"/>
      <c r="G6" s="356"/>
      <c r="H6" s="356"/>
      <c r="I6" s="356"/>
      <c r="J6" s="356"/>
      <c r="K6" s="356"/>
      <c r="Z6" s="8"/>
    </row>
    <row r="7" spans="2:26" x14ac:dyDescent="0.2">
      <c r="B7" s="354"/>
      <c r="C7" s="355"/>
      <c r="D7" s="356"/>
      <c r="E7" s="356"/>
      <c r="F7" s="356"/>
      <c r="G7" s="356"/>
      <c r="H7" s="356"/>
      <c r="I7" s="356"/>
      <c r="J7" s="356"/>
      <c r="K7" s="356"/>
      <c r="L7" s="340">
        <f>+deslizamiento!L7</f>
        <v>28</v>
      </c>
      <c r="M7" s="340"/>
      <c r="N7" s="340">
        <f>+deslizamiento!N7</f>
        <v>2</v>
      </c>
      <c r="O7" s="340"/>
      <c r="P7" s="340"/>
      <c r="Q7" s="363">
        <f>+deslizamiento!Q7</f>
        <v>2024</v>
      </c>
      <c r="R7" s="364"/>
      <c r="S7" s="365"/>
      <c r="Z7" s="8"/>
    </row>
    <row r="8" spans="2:26" ht="12.75" thickBot="1" x14ac:dyDescent="0.25">
      <c r="B8" s="9"/>
      <c r="D8" s="356"/>
      <c r="E8" s="356"/>
      <c r="F8" s="356"/>
      <c r="G8" s="356"/>
      <c r="H8" s="356"/>
      <c r="I8" s="356"/>
      <c r="J8" s="356"/>
      <c r="K8" s="356"/>
      <c r="Z8" s="8"/>
    </row>
    <row r="9" spans="2:26" x14ac:dyDescent="0.2">
      <c r="B9" s="385" t="s">
        <v>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7"/>
    </row>
    <row r="10" spans="2:26" x14ac:dyDescent="0.2">
      <c r="B10" s="9" t="s">
        <v>4</v>
      </c>
      <c r="C10" s="184" t="str">
        <f>+deslizamiento!C10</f>
        <v>PUENTE CARRANZO III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2</v>
      </c>
      <c r="L10" s="32">
        <f>+deslizamiento!L10</f>
        <v>5</v>
      </c>
      <c r="M10" s="32">
        <f>+deslizamiento!M10</f>
        <v>1</v>
      </c>
      <c r="N10" s="32">
        <f>+deslizamiento!N10</f>
        <v>4</v>
      </c>
      <c r="O10" s="32"/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8</v>
      </c>
      <c r="X10" s="32">
        <f>+deslizamiento!X10</f>
        <v>6</v>
      </c>
      <c r="Y10" s="32">
        <f>+deslizamiento!Y10</f>
        <v>5</v>
      </c>
      <c r="Z10" s="33">
        <f>+deslizamiento!Z10</f>
        <v>2</v>
      </c>
    </row>
    <row r="11" spans="2:26" x14ac:dyDescent="0.2">
      <c r="B11" s="9"/>
      <c r="H11" s="4" t="s">
        <v>6</v>
      </c>
      <c r="K11" s="366" t="s">
        <v>7</v>
      </c>
      <c r="L11" s="366"/>
      <c r="M11" s="366"/>
      <c r="N11" s="366"/>
      <c r="O11" s="366"/>
      <c r="P11" s="366"/>
      <c r="Q11" s="366"/>
      <c r="R11" s="36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9" t="s">
        <v>1083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94" t="s">
        <v>258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5"/>
    </row>
    <row r="16" spans="2:26" x14ac:dyDescent="0.2">
      <c r="B16" s="349" t="s">
        <v>14</v>
      </c>
      <c r="C16" s="346" t="s">
        <v>15</v>
      </c>
      <c r="D16" s="351" t="s">
        <v>16</v>
      </c>
      <c r="E16" s="351"/>
      <c r="F16" s="351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49" t="s">
        <v>259</v>
      </c>
      <c r="C18" s="22" t="s">
        <v>260</v>
      </c>
      <c r="D18" s="344"/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49" t="s">
        <v>261</v>
      </c>
      <c r="C19" s="22" t="s">
        <v>262</v>
      </c>
      <c r="D19" s="344"/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49" t="s">
        <v>263</v>
      </c>
      <c r="C20" s="22" t="s">
        <v>264</v>
      </c>
      <c r="D20" s="344"/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49" t="s">
        <v>265</v>
      </c>
      <c r="C21" s="22" t="s">
        <v>266</v>
      </c>
      <c r="D21" s="344"/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49" t="s">
        <v>267</v>
      </c>
      <c r="C22" s="22" t="s">
        <v>268</v>
      </c>
      <c r="D22" s="344"/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49" t="s">
        <v>269</v>
      </c>
      <c r="C23" s="22" t="s">
        <v>270</v>
      </c>
      <c r="D23" s="344"/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49" t="s">
        <v>271</v>
      </c>
      <c r="C24" s="22" t="s">
        <v>272</v>
      </c>
      <c r="D24" s="344"/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ht="24" x14ac:dyDescent="0.2">
      <c r="B25" s="49" t="s">
        <v>273</v>
      </c>
      <c r="C25" s="22" t="s">
        <v>274</v>
      </c>
      <c r="D25" s="344"/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ht="24" x14ac:dyDescent="0.2">
      <c r="B26" s="49" t="s">
        <v>275</v>
      </c>
      <c r="C26" s="22" t="s">
        <v>276</v>
      </c>
      <c r="D26" s="344"/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ht="24" x14ac:dyDescent="0.2">
      <c r="B27" s="49" t="s">
        <v>277</v>
      </c>
      <c r="C27" s="22" t="s">
        <v>278</v>
      </c>
      <c r="D27" s="344"/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49" t="s">
        <v>279</v>
      </c>
      <c r="C28" s="22" t="s">
        <v>280</v>
      </c>
      <c r="D28" s="344"/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49" t="s">
        <v>83</v>
      </c>
      <c r="C29" s="22" t="s">
        <v>84</v>
      </c>
      <c r="D29" s="344"/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2.75" thickBot="1" x14ac:dyDescent="0.25">
      <c r="B30" s="50" t="s">
        <v>281</v>
      </c>
      <c r="C30" s="37" t="s">
        <v>282</v>
      </c>
      <c r="D30" s="345"/>
      <c r="E30" s="345"/>
      <c r="F30" s="345"/>
      <c r="G30" s="28"/>
      <c r="H30" s="28"/>
      <c r="I30" s="28"/>
      <c r="J30" s="28"/>
      <c r="K30" s="28"/>
      <c r="L30" s="28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3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+señalización!L7</f>
        <v>28</v>
      </c>
      <c r="M6" s="340"/>
      <c r="N6" s="340">
        <f>+señalización!N7</f>
        <v>2</v>
      </c>
      <c r="O6" s="340"/>
      <c r="P6" s="340"/>
      <c r="Q6" s="363">
        <f>+señalización!Q7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+señalización!C10</f>
        <v>PUENTE CARRANZO III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5</v>
      </c>
      <c r="M9" s="32">
        <f>+señalización!M10</f>
        <v>1</v>
      </c>
      <c r="N9" s="32">
        <f>+señalización!N10</f>
        <v>4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8</v>
      </c>
      <c r="X9" s="32">
        <f>+señalización!X10</f>
        <v>6</v>
      </c>
      <c r="Y9" s="32">
        <f>+señalización!Y10</f>
        <v>5</v>
      </c>
      <c r="Z9" s="33">
        <f>+señalización!Z10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7" t="s">
        <v>11</v>
      </c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</row>
    <row r="14" spans="2:26" x14ac:dyDescent="0.2">
      <c r="B14" s="367" t="s">
        <v>283</v>
      </c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9"/>
    </row>
    <row r="15" spans="2:26" x14ac:dyDescent="0.2">
      <c r="B15" s="367" t="s">
        <v>13</v>
      </c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9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30" x14ac:dyDescent="0.2">
      <c r="B17" s="394"/>
      <c r="C17" s="390"/>
      <c r="D17" s="390"/>
      <c r="E17" s="390"/>
      <c r="F17" s="390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90"/>
      <c r="N17" s="390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7"/>
    </row>
    <row r="18" spans="2:30" ht="15" x14ac:dyDescent="0.25">
      <c r="B18" s="21" t="s">
        <v>23</v>
      </c>
      <c r="C18" s="22" t="s">
        <v>24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  <c r="AD18" s="35"/>
    </row>
    <row r="19" spans="2:30" x14ac:dyDescent="0.2">
      <c r="B19" s="21" t="s">
        <v>135</v>
      </c>
      <c r="C19" s="22" t="s">
        <v>136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30" x14ac:dyDescent="0.2">
      <c r="B20" s="21" t="s">
        <v>204</v>
      </c>
      <c r="C20" s="22" t="s">
        <v>206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30" x14ac:dyDescent="0.2">
      <c r="B21" s="21" t="s">
        <v>207</v>
      </c>
      <c r="C21" s="22" t="s">
        <v>208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30" x14ac:dyDescent="0.2">
      <c r="B22" s="21" t="s">
        <v>137</v>
      </c>
      <c r="C22" s="22" t="s">
        <v>138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30" x14ac:dyDescent="0.2">
      <c r="B23" s="21" t="s">
        <v>284</v>
      </c>
      <c r="C23" s="22" t="s">
        <v>285</v>
      </c>
      <c r="D23" s="344" t="s">
        <v>286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30" x14ac:dyDescent="0.2">
      <c r="B24" s="21" t="s">
        <v>109</v>
      </c>
      <c r="C24" s="22" t="s">
        <v>110</v>
      </c>
      <c r="D24" s="344" t="s">
        <v>286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30" x14ac:dyDescent="0.2">
      <c r="B25" s="21" t="s">
        <v>111</v>
      </c>
      <c r="C25" s="22" t="s">
        <v>112</v>
      </c>
      <c r="D25" s="344" t="s">
        <v>286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30" x14ac:dyDescent="0.2">
      <c r="B26" s="21" t="s">
        <v>113</v>
      </c>
      <c r="C26" s="22" t="s">
        <v>114</v>
      </c>
      <c r="D26" s="344" t="s">
        <v>286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30" x14ac:dyDescent="0.2">
      <c r="B27" s="21" t="s">
        <v>115</v>
      </c>
      <c r="C27" s="22" t="s">
        <v>116</v>
      </c>
      <c r="D27" s="344" t="s">
        <v>286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30" x14ac:dyDescent="0.2">
      <c r="B28" s="21" t="s">
        <v>117</v>
      </c>
      <c r="C28" s="22" t="s">
        <v>118</v>
      </c>
      <c r="D28" s="344" t="s">
        <v>286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30" x14ac:dyDescent="0.2">
      <c r="B29" s="21" t="s">
        <v>119</v>
      </c>
      <c r="C29" s="22" t="s">
        <v>120</v>
      </c>
      <c r="D29" s="344" t="s">
        <v>286</v>
      </c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30" x14ac:dyDescent="0.2">
      <c r="B30" s="21" t="s">
        <v>121</v>
      </c>
      <c r="C30" s="22" t="s">
        <v>122</v>
      </c>
      <c r="D30" s="344" t="s">
        <v>286</v>
      </c>
      <c r="E30" s="344"/>
      <c r="F30" s="344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30" x14ac:dyDescent="0.2">
      <c r="B31" s="21" t="s">
        <v>123</v>
      </c>
      <c r="C31" s="22" t="s">
        <v>124</v>
      </c>
      <c r="D31" s="344" t="s">
        <v>286</v>
      </c>
      <c r="E31" s="344"/>
      <c r="F31" s="344"/>
      <c r="G31" s="11"/>
      <c r="H31" s="11"/>
      <c r="I31" s="11"/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30" x14ac:dyDescent="0.2">
      <c r="B32" s="21" t="s">
        <v>125</v>
      </c>
      <c r="C32" s="22" t="s">
        <v>126</v>
      </c>
      <c r="D32" s="344" t="s">
        <v>286</v>
      </c>
      <c r="E32" s="344"/>
      <c r="F32" s="344"/>
      <c r="G32" s="11"/>
      <c r="H32" s="11"/>
      <c r="I32" s="11"/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127</v>
      </c>
      <c r="C33" s="22" t="s">
        <v>128</v>
      </c>
      <c r="D33" s="344" t="s">
        <v>286</v>
      </c>
      <c r="E33" s="344"/>
      <c r="F33" s="344"/>
      <c r="G33" s="11"/>
      <c r="H33" s="11"/>
      <c r="I33" s="11"/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21" t="s">
        <v>109</v>
      </c>
      <c r="C34" s="22" t="s">
        <v>110</v>
      </c>
      <c r="D34" s="344" t="s">
        <v>287</v>
      </c>
      <c r="E34" s="344"/>
      <c r="F34" s="344"/>
      <c r="G34" s="11" t="s">
        <v>374</v>
      </c>
      <c r="H34" s="11"/>
      <c r="I34" s="11"/>
      <c r="J34" s="11"/>
      <c r="K34" s="11"/>
      <c r="L34" s="11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1"/>
    </row>
    <row r="35" spans="2:26" x14ac:dyDescent="0.2">
      <c r="B35" s="21" t="s">
        <v>111</v>
      </c>
      <c r="C35" s="22" t="s">
        <v>112</v>
      </c>
      <c r="D35" s="344" t="s">
        <v>287</v>
      </c>
      <c r="E35" s="344"/>
      <c r="F35" s="344"/>
      <c r="G35" s="11" t="s">
        <v>374</v>
      </c>
      <c r="H35" s="11"/>
      <c r="I35" s="11"/>
      <c r="J35" s="11"/>
      <c r="K35" s="11"/>
      <c r="L35" s="11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1"/>
    </row>
    <row r="36" spans="2:26" x14ac:dyDescent="0.2">
      <c r="B36" s="21" t="s">
        <v>113</v>
      </c>
      <c r="C36" s="22" t="s">
        <v>114</v>
      </c>
      <c r="D36" s="344" t="s">
        <v>287</v>
      </c>
      <c r="E36" s="344"/>
      <c r="F36" s="344"/>
      <c r="G36" s="11" t="s">
        <v>374</v>
      </c>
      <c r="H36" s="11"/>
      <c r="I36" s="11"/>
      <c r="J36" s="11"/>
      <c r="K36" s="11"/>
      <c r="L36" s="11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1"/>
    </row>
    <row r="37" spans="2:26" x14ac:dyDescent="0.2">
      <c r="B37" s="21" t="s">
        <v>115</v>
      </c>
      <c r="C37" s="22" t="s">
        <v>116</v>
      </c>
      <c r="D37" s="344" t="s">
        <v>287</v>
      </c>
      <c r="E37" s="344"/>
      <c r="F37" s="344"/>
      <c r="G37" s="11" t="s">
        <v>374</v>
      </c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117</v>
      </c>
      <c r="C38" s="22" t="s">
        <v>118</v>
      </c>
      <c r="D38" s="344" t="s">
        <v>287</v>
      </c>
      <c r="E38" s="344"/>
      <c r="F38" s="344"/>
      <c r="G38" s="11" t="s">
        <v>374</v>
      </c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x14ac:dyDescent="0.2">
      <c r="B39" s="21" t="s">
        <v>119</v>
      </c>
      <c r="C39" s="22" t="s">
        <v>120</v>
      </c>
      <c r="D39" s="344" t="s">
        <v>287</v>
      </c>
      <c r="E39" s="344"/>
      <c r="F39" s="344"/>
      <c r="G39" s="11" t="s">
        <v>374</v>
      </c>
      <c r="H39" s="11"/>
      <c r="I39" s="11"/>
      <c r="J39" s="11"/>
      <c r="K39" s="11"/>
      <c r="L39" s="11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</row>
    <row r="40" spans="2:26" x14ac:dyDescent="0.2">
      <c r="B40" s="21" t="s">
        <v>121</v>
      </c>
      <c r="C40" s="22" t="s">
        <v>122</v>
      </c>
      <c r="D40" s="344" t="s">
        <v>287</v>
      </c>
      <c r="E40" s="344"/>
      <c r="F40" s="344"/>
      <c r="G40" s="11" t="s">
        <v>374</v>
      </c>
      <c r="H40" s="11"/>
      <c r="I40" s="11"/>
      <c r="J40" s="11"/>
      <c r="K40" s="11"/>
      <c r="L40" s="1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1"/>
    </row>
    <row r="41" spans="2:26" x14ac:dyDescent="0.2">
      <c r="B41" s="21" t="s">
        <v>123</v>
      </c>
      <c r="C41" s="22" t="s">
        <v>124</v>
      </c>
      <c r="D41" s="344" t="s">
        <v>287</v>
      </c>
      <c r="E41" s="344"/>
      <c r="F41" s="344"/>
      <c r="G41" s="11" t="s">
        <v>374</v>
      </c>
      <c r="H41" s="11"/>
      <c r="I41" s="11"/>
      <c r="J41" s="11"/>
      <c r="K41" s="11"/>
      <c r="L41" s="11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</row>
    <row r="42" spans="2:26" x14ac:dyDescent="0.2">
      <c r="B42" s="21" t="s">
        <v>125</v>
      </c>
      <c r="C42" s="22" t="s">
        <v>126</v>
      </c>
      <c r="D42" s="344" t="s">
        <v>287</v>
      </c>
      <c r="E42" s="344"/>
      <c r="F42" s="344"/>
      <c r="G42" s="11" t="s">
        <v>374</v>
      </c>
      <c r="H42" s="11"/>
      <c r="I42" s="11"/>
      <c r="J42" s="11"/>
      <c r="K42" s="11"/>
      <c r="L42" s="11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1"/>
    </row>
    <row r="43" spans="2:26" x14ac:dyDescent="0.2">
      <c r="B43" s="21" t="s">
        <v>127</v>
      </c>
      <c r="C43" s="22" t="s">
        <v>128</v>
      </c>
      <c r="D43" s="344" t="s">
        <v>287</v>
      </c>
      <c r="E43" s="344"/>
      <c r="F43" s="344"/>
      <c r="G43" s="11" t="s">
        <v>374</v>
      </c>
      <c r="H43" s="11"/>
      <c r="I43" s="11"/>
      <c r="J43" s="11"/>
      <c r="K43" s="11"/>
      <c r="L43" s="11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</row>
    <row r="44" spans="2:26" x14ac:dyDescent="0.2">
      <c r="B44" s="349" t="s">
        <v>43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50"/>
    </row>
    <row r="45" spans="2:26" x14ac:dyDescent="0.2">
      <c r="B45" s="349" t="s">
        <v>14</v>
      </c>
      <c r="C45" s="346" t="s">
        <v>15</v>
      </c>
      <c r="D45" s="351" t="s">
        <v>16</v>
      </c>
      <c r="E45" s="351"/>
      <c r="F45" s="351"/>
      <c r="G45" s="346" t="s">
        <v>17</v>
      </c>
      <c r="H45" s="346"/>
      <c r="I45" s="346"/>
      <c r="J45" s="346"/>
      <c r="K45" s="346"/>
      <c r="L45" s="346"/>
      <c r="M45" s="346" t="s">
        <v>18</v>
      </c>
      <c r="N45" s="346"/>
      <c r="O45" s="347" t="s">
        <v>19</v>
      </c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8"/>
    </row>
    <row r="46" spans="2:26" x14ac:dyDescent="0.2">
      <c r="B46" s="349"/>
      <c r="C46" s="346"/>
      <c r="D46" s="351"/>
      <c r="E46" s="351"/>
      <c r="F46" s="351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46"/>
      <c r="N46" s="346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8"/>
    </row>
    <row r="47" spans="2:26" x14ac:dyDescent="0.2">
      <c r="B47" s="21" t="s">
        <v>288</v>
      </c>
      <c r="C47" s="22" t="s">
        <v>289</v>
      </c>
      <c r="D47" s="344" t="s">
        <v>22</v>
      </c>
      <c r="E47" s="344"/>
      <c r="F47" s="344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44" t="s">
        <v>22</v>
      </c>
      <c r="E48" s="344"/>
      <c r="F48" s="344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44" t="s">
        <v>22</v>
      </c>
      <c r="E49" s="344"/>
      <c r="F49" s="344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44" t="s">
        <v>22</v>
      </c>
      <c r="E50" s="344"/>
      <c r="F50" s="344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44" t="s">
        <v>22</v>
      </c>
      <c r="E51" s="344"/>
      <c r="F51" s="344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44" t="s">
        <v>22</v>
      </c>
      <c r="E52" s="344"/>
      <c r="F52" s="344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44" t="s">
        <v>22</v>
      </c>
      <c r="E53" s="344"/>
      <c r="F53" s="344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44" t="s">
        <v>22</v>
      </c>
      <c r="E54" s="344"/>
      <c r="F54" s="344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44" t="s">
        <v>286</v>
      </c>
      <c r="E55" s="344"/>
      <c r="F55" s="344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44" t="s">
        <v>286</v>
      </c>
      <c r="E56" s="344"/>
      <c r="F56" s="344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44" t="s">
        <v>286</v>
      </c>
      <c r="E57" s="344"/>
      <c r="F57" s="344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44" t="s">
        <v>286</v>
      </c>
      <c r="E58" s="344"/>
      <c r="F58" s="344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44" t="s">
        <v>286</v>
      </c>
      <c r="E59" s="344"/>
      <c r="F59" s="344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44" t="s">
        <v>287</v>
      </c>
      <c r="E60" s="344"/>
      <c r="F60" s="344"/>
      <c r="G60" s="25" t="s">
        <v>374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44" t="s">
        <v>287</v>
      </c>
      <c r="E61" s="344"/>
      <c r="F61" s="344"/>
      <c r="G61" s="25" t="s">
        <v>374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44" t="s">
        <v>287</v>
      </c>
      <c r="E62" s="344"/>
      <c r="F62" s="344"/>
      <c r="G62" s="25" t="s">
        <v>374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44" t="s">
        <v>287</v>
      </c>
      <c r="E63" s="344"/>
      <c r="F63" s="344"/>
      <c r="G63" s="25" t="s">
        <v>374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44" t="s">
        <v>287</v>
      </c>
      <c r="E64" s="344"/>
      <c r="F64" s="344"/>
      <c r="G64" s="25" t="s">
        <v>374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49" t="s">
        <v>64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50"/>
    </row>
    <row r="66" spans="2:26" x14ac:dyDescent="0.2">
      <c r="B66" s="349" t="s">
        <v>14</v>
      </c>
      <c r="C66" s="346" t="s">
        <v>15</v>
      </c>
      <c r="D66" s="351" t="s">
        <v>16</v>
      </c>
      <c r="E66" s="351"/>
      <c r="F66" s="351"/>
      <c r="G66" s="346" t="s">
        <v>17</v>
      </c>
      <c r="H66" s="346"/>
      <c r="I66" s="346"/>
      <c r="J66" s="346"/>
      <c r="K66" s="346"/>
      <c r="L66" s="346"/>
      <c r="M66" s="346" t="s">
        <v>18</v>
      </c>
      <c r="N66" s="346"/>
      <c r="O66" s="347" t="s">
        <v>19</v>
      </c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8"/>
    </row>
    <row r="67" spans="2:26" x14ac:dyDescent="0.2">
      <c r="B67" s="349"/>
      <c r="C67" s="346"/>
      <c r="D67" s="351"/>
      <c r="E67" s="351"/>
      <c r="F67" s="351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46"/>
      <c r="N67" s="346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8"/>
    </row>
    <row r="68" spans="2:26" ht="28.9" customHeight="1" x14ac:dyDescent="0.2">
      <c r="B68" s="21" t="s">
        <v>69</v>
      </c>
      <c r="C68" s="22" t="s">
        <v>308</v>
      </c>
      <c r="D68" s="344" t="s">
        <v>22</v>
      </c>
      <c r="E68" s="344"/>
      <c r="F68" s="344"/>
      <c r="G68" s="11"/>
      <c r="H68" s="11"/>
      <c r="I68" s="11"/>
      <c r="J68" s="11"/>
      <c r="K68" s="11"/>
      <c r="L68" s="11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1"/>
    </row>
    <row r="69" spans="2:26" x14ac:dyDescent="0.2">
      <c r="B69" s="21" t="s">
        <v>71</v>
      </c>
      <c r="C69" s="22" t="s">
        <v>308</v>
      </c>
      <c r="D69" s="344" t="s">
        <v>22</v>
      </c>
      <c r="E69" s="344" t="s">
        <v>22</v>
      </c>
      <c r="F69" s="344" t="s">
        <v>22</v>
      </c>
      <c r="G69" s="25"/>
      <c r="H69" s="11"/>
      <c r="I69" s="11"/>
      <c r="J69" s="11"/>
      <c r="K69" s="11"/>
      <c r="L69" s="11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1"/>
    </row>
    <row r="70" spans="2:26" ht="12" customHeight="1" thickBot="1" x14ac:dyDescent="0.25">
      <c r="B70" s="26" t="s">
        <v>65</v>
      </c>
      <c r="C70" s="37" t="s">
        <v>308</v>
      </c>
      <c r="D70" s="345" t="s">
        <v>286</v>
      </c>
      <c r="E70" s="345" t="s">
        <v>286</v>
      </c>
      <c r="F70" s="345" t="s">
        <v>286</v>
      </c>
      <c r="G70" s="27" t="s">
        <v>374</v>
      </c>
      <c r="H70" s="28"/>
      <c r="I70" s="28"/>
      <c r="J70" s="28"/>
      <c r="K70" s="28"/>
      <c r="L70" s="28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3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G23" sqref="G23:G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+vigas!L6</f>
        <v>28</v>
      </c>
      <c r="M6" s="340"/>
      <c r="N6" s="340">
        <f>+vigas!N6</f>
        <v>2</v>
      </c>
      <c r="O6" s="340"/>
      <c r="P6" s="340"/>
      <c r="Q6" s="363">
        <f>+vigas!Q6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+vigas!C9</f>
        <v>PUENTE CARRANZO III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2</v>
      </c>
      <c r="L9" s="32">
        <f>+vigas!L9</f>
        <v>5</v>
      </c>
      <c r="M9" s="32">
        <f>+vigas!M9</f>
        <v>1</v>
      </c>
      <c r="N9" s="32">
        <f>+vigas!N9</f>
        <v>4</v>
      </c>
      <c r="O9" s="32"/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8</v>
      </c>
      <c r="X9" s="32">
        <f>+vigas!X9</f>
        <v>6</v>
      </c>
      <c r="Y9" s="32">
        <f>+vigas!Y9</f>
        <v>5</v>
      </c>
      <c r="Z9" s="33">
        <f>+vigas!Z9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49" t="s">
        <v>309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50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23</v>
      </c>
      <c r="C18" s="22" t="s">
        <v>24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135</v>
      </c>
      <c r="C19" s="22" t="s">
        <v>136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204</v>
      </c>
      <c r="C20" s="22" t="s">
        <v>206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207</v>
      </c>
      <c r="C21" s="22" t="s">
        <v>208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137</v>
      </c>
      <c r="C22" s="22" t="s">
        <v>138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310</v>
      </c>
      <c r="C23" s="22" t="s">
        <v>311</v>
      </c>
      <c r="D23" s="344" t="s">
        <v>36</v>
      </c>
      <c r="E23" s="344"/>
      <c r="F23" s="344"/>
      <c r="G23" s="11"/>
      <c r="H23" s="11"/>
      <c r="I23" s="11" t="s">
        <v>374</v>
      </c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109</v>
      </c>
      <c r="C24" s="22" t="s">
        <v>110</v>
      </c>
      <c r="D24" s="344" t="s">
        <v>36</v>
      </c>
      <c r="E24" s="344"/>
      <c r="F24" s="344"/>
      <c r="G24" s="11"/>
      <c r="H24" s="11"/>
      <c r="I24" s="11" t="s">
        <v>374</v>
      </c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111</v>
      </c>
      <c r="C25" s="22" t="s">
        <v>112</v>
      </c>
      <c r="D25" s="344" t="s">
        <v>36</v>
      </c>
      <c r="E25" s="344"/>
      <c r="F25" s="344"/>
      <c r="G25" s="11"/>
      <c r="H25" s="11"/>
      <c r="I25" s="11" t="s">
        <v>374</v>
      </c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113</v>
      </c>
      <c r="C26" s="22" t="s">
        <v>114</v>
      </c>
      <c r="D26" s="344" t="s">
        <v>36</v>
      </c>
      <c r="E26" s="344"/>
      <c r="F26" s="344"/>
      <c r="G26" s="11"/>
      <c r="H26" s="11"/>
      <c r="I26" s="11" t="s">
        <v>374</v>
      </c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1" t="s">
        <v>115</v>
      </c>
      <c r="C27" s="22" t="s">
        <v>116</v>
      </c>
      <c r="D27" s="344" t="s">
        <v>36</v>
      </c>
      <c r="E27" s="344"/>
      <c r="F27" s="344"/>
      <c r="G27" s="11"/>
      <c r="H27" s="11"/>
      <c r="I27" s="11" t="s">
        <v>374</v>
      </c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117</v>
      </c>
      <c r="C28" s="22" t="s">
        <v>118</v>
      </c>
      <c r="D28" s="344" t="s">
        <v>36</v>
      </c>
      <c r="E28" s="344"/>
      <c r="F28" s="344"/>
      <c r="G28" s="11"/>
      <c r="H28" s="11"/>
      <c r="I28" s="11" t="s">
        <v>374</v>
      </c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21" t="s">
        <v>119</v>
      </c>
      <c r="C29" s="22" t="s">
        <v>120</v>
      </c>
      <c r="D29" s="344" t="s">
        <v>36</v>
      </c>
      <c r="E29" s="344"/>
      <c r="F29" s="344"/>
      <c r="G29" s="11"/>
      <c r="H29" s="11"/>
      <c r="I29" s="11" t="s">
        <v>374</v>
      </c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x14ac:dyDescent="0.2">
      <c r="B30" s="21" t="s">
        <v>121</v>
      </c>
      <c r="C30" s="22" t="s">
        <v>122</v>
      </c>
      <c r="D30" s="344" t="s">
        <v>36</v>
      </c>
      <c r="E30" s="344"/>
      <c r="F30" s="344"/>
      <c r="G30" s="11"/>
      <c r="H30" s="11"/>
      <c r="I30" s="11" t="s">
        <v>374</v>
      </c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x14ac:dyDescent="0.2">
      <c r="B31" s="21" t="s">
        <v>123</v>
      </c>
      <c r="C31" s="22" t="s">
        <v>124</v>
      </c>
      <c r="D31" s="344" t="s">
        <v>36</v>
      </c>
      <c r="E31" s="344"/>
      <c r="F31" s="344"/>
      <c r="G31" s="11"/>
      <c r="H31" s="11"/>
      <c r="I31" s="11" t="s">
        <v>374</v>
      </c>
      <c r="J31" s="11"/>
      <c r="K31" s="11"/>
      <c r="L31" s="11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</row>
    <row r="32" spans="2:26" x14ac:dyDescent="0.2">
      <c r="B32" s="21" t="s">
        <v>125</v>
      </c>
      <c r="C32" s="22" t="s">
        <v>126</v>
      </c>
      <c r="D32" s="344" t="s">
        <v>36</v>
      </c>
      <c r="E32" s="344"/>
      <c r="F32" s="344"/>
      <c r="G32" s="11"/>
      <c r="H32" s="11"/>
      <c r="I32" s="11" t="s">
        <v>374</v>
      </c>
      <c r="J32" s="11"/>
      <c r="K32" s="11"/>
      <c r="L32" s="11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</row>
    <row r="33" spans="2:26" x14ac:dyDescent="0.2">
      <c r="B33" s="21" t="s">
        <v>127</v>
      </c>
      <c r="C33" s="22" t="s">
        <v>128</v>
      </c>
      <c r="D33" s="344" t="s">
        <v>36</v>
      </c>
      <c r="E33" s="344"/>
      <c r="F33" s="344"/>
      <c r="G33" s="11"/>
      <c r="H33" s="11"/>
      <c r="I33" s="11" t="s">
        <v>374</v>
      </c>
      <c r="J33" s="11"/>
      <c r="K33" s="11"/>
      <c r="L33" s="11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1"/>
    </row>
    <row r="34" spans="2:26" x14ac:dyDescent="0.2">
      <c r="B34" s="349" t="s">
        <v>43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50"/>
    </row>
    <row r="35" spans="2:26" x14ac:dyDescent="0.2">
      <c r="B35" s="349" t="s">
        <v>14</v>
      </c>
      <c r="C35" s="346" t="s">
        <v>15</v>
      </c>
      <c r="D35" s="351" t="s">
        <v>16</v>
      </c>
      <c r="E35" s="351"/>
      <c r="F35" s="351"/>
      <c r="G35" s="346" t="s">
        <v>17</v>
      </c>
      <c r="H35" s="346"/>
      <c r="I35" s="346"/>
      <c r="J35" s="346"/>
      <c r="K35" s="346"/>
      <c r="L35" s="346"/>
      <c r="M35" s="346" t="s">
        <v>18</v>
      </c>
      <c r="N35" s="346"/>
      <c r="O35" s="347" t="s">
        <v>19</v>
      </c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8"/>
    </row>
    <row r="36" spans="2:26" x14ac:dyDescent="0.2">
      <c r="B36" s="349"/>
      <c r="C36" s="346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6"/>
      <c r="N36" s="346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8"/>
    </row>
    <row r="37" spans="2:26" x14ac:dyDescent="0.2">
      <c r="B37" s="21" t="s">
        <v>312</v>
      </c>
      <c r="C37" s="22" t="s">
        <v>313</v>
      </c>
      <c r="D37" s="344" t="s">
        <v>22</v>
      </c>
      <c r="E37" s="344"/>
      <c r="F37" s="344"/>
      <c r="G37" s="25"/>
      <c r="H37" s="11"/>
      <c r="I37" s="11"/>
      <c r="J37" s="11"/>
      <c r="K37" s="11"/>
      <c r="L37" s="1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</row>
    <row r="38" spans="2:26" x14ac:dyDescent="0.2">
      <c r="B38" s="21" t="s">
        <v>314</v>
      </c>
      <c r="C38" s="22" t="s">
        <v>315</v>
      </c>
      <c r="D38" s="344" t="s">
        <v>36</v>
      </c>
      <c r="E38" s="344"/>
      <c r="F38" s="344"/>
      <c r="G38" s="25"/>
      <c r="H38" s="11"/>
      <c r="I38" s="11"/>
      <c r="J38" s="11"/>
      <c r="K38" s="11"/>
      <c r="L38" s="11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1"/>
    </row>
    <row r="39" spans="2:26" ht="12.75" thickBot="1" x14ac:dyDescent="0.25">
      <c r="B39" s="26" t="s">
        <v>144</v>
      </c>
      <c r="C39" s="37" t="s">
        <v>145</v>
      </c>
      <c r="D39" s="345" t="s">
        <v>36</v>
      </c>
      <c r="E39" s="345"/>
      <c r="F39" s="345"/>
      <c r="G39" s="27"/>
      <c r="H39" s="28"/>
      <c r="I39" s="28"/>
      <c r="J39" s="28"/>
      <c r="K39" s="28"/>
      <c r="L39" s="28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3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+Losa!L6</f>
        <v>28</v>
      </c>
      <c r="M6" s="340"/>
      <c r="N6" s="340">
        <f>+Losa!N6</f>
        <v>2</v>
      </c>
      <c r="O6" s="340"/>
      <c r="P6" s="340"/>
      <c r="Q6" s="363">
        <f>+Losa!Q6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+Losa!C9</f>
        <v>PUENTE CARRANZO III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8</v>
      </c>
      <c r="X9" s="32">
        <f>+Losa!X9</f>
        <v>6</v>
      </c>
      <c r="Y9" s="32">
        <f>+Losa!Y9</f>
        <v>5</v>
      </c>
      <c r="Z9" s="33">
        <f>+Losa!Z9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316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109</v>
      </c>
      <c r="C18" s="22" t="s">
        <v>110</v>
      </c>
      <c r="D18" s="344" t="s">
        <v>36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111</v>
      </c>
      <c r="C19" s="22" t="s">
        <v>112</v>
      </c>
      <c r="D19" s="344" t="s">
        <v>36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113</v>
      </c>
      <c r="C20" s="22" t="s">
        <v>114</v>
      </c>
      <c r="D20" s="344" t="s">
        <v>36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115</v>
      </c>
      <c r="C21" s="22" t="s">
        <v>116</v>
      </c>
      <c r="D21" s="344" t="s">
        <v>36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117</v>
      </c>
      <c r="C22" s="22" t="s">
        <v>118</v>
      </c>
      <c r="D22" s="344" t="s">
        <v>36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119</v>
      </c>
      <c r="C23" s="22" t="s">
        <v>120</v>
      </c>
      <c r="D23" s="344" t="s">
        <v>36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121</v>
      </c>
      <c r="C24" s="22" t="s">
        <v>122</v>
      </c>
      <c r="D24" s="344" t="s">
        <v>36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123</v>
      </c>
      <c r="C25" s="22" t="s">
        <v>124</v>
      </c>
      <c r="D25" s="344" t="s">
        <v>36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125</v>
      </c>
      <c r="C26" s="22" t="s">
        <v>126</v>
      </c>
      <c r="D26" s="344" t="s">
        <v>36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1" t="s">
        <v>127</v>
      </c>
      <c r="C27" s="22" t="s">
        <v>128</v>
      </c>
      <c r="D27" s="344" t="s">
        <v>36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317</v>
      </c>
      <c r="C28" s="22" t="s">
        <v>318</v>
      </c>
      <c r="D28" s="344" t="s">
        <v>36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349" t="s">
        <v>43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50"/>
    </row>
    <row r="30" spans="2:26" x14ac:dyDescent="0.2">
      <c r="B30" s="349" t="s">
        <v>14</v>
      </c>
      <c r="C30" s="346" t="s">
        <v>15</v>
      </c>
      <c r="D30" s="351" t="s">
        <v>16</v>
      </c>
      <c r="E30" s="351"/>
      <c r="F30" s="351"/>
      <c r="G30" s="346" t="s">
        <v>17</v>
      </c>
      <c r="H30" s="346"/>
      <c r="I30" s="346"/>
      <c r="J30" s="346"/>
      <c r="K30" s="346"/>
      <c r="L30" s="346"/>
      <c r="M30" s="346" t="s">
        <v>18</v>
      </c>
      <c r="N30" s="346"/>
      <c r="O30" s="347" t="s">
        <v>19</v>
      </c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</row>
    <row r="31" spans="2:26" x14ac:dyDescent="0.2">
      <c r="B31" s="349"/>
      <c r="C31" s="346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6"/>
      <c r="N31" s="346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2:26" ht="12.75" thickBot="1" x14ac:dyDescent="0.25">
      <c r="B32" s="26" t="s">
        <v>317</v>
      </c>
      <c r="C32" s="37" t="s">
        <v>318</v>
      </c>
      <c r="D32" s="345" t="s">
        <v>36</v>
      </c>
      <c r="E32" s="345"/>
      <c r="F32" s="345"/>
      <c r="G32" s="27"/>
      <c r="H32" s="28"/>
      <c r="I32" s="28"/>
      <c r="J32" s="28"/>
      <c r="K32" s="28"/>
      <c r="L32" s="28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3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+Losa!L6</f>
        <v>28</v>
      </c>
      <c r="M6" s="340"/>
      <c r="N6" s="340">
        <f>+Losa!N6</f>
        <v>2</v>
      </c>
      <c r="O6" s="340"/>
      <c r="P6" s="340"/>
      <c r="Q6" s="363">
        <f>+Losa!Q6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+Losa!C9</f>
        <v>PUENTE CARRANZO III</v>
      </c>
      <c r="D9" s="4" t="s">
        <v>5</v>
      </c>
      <c r="H9" s="32">
        <v>1</v>
      </c>
      <c r="I9" s="32"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v>1</v>
      </c>
      <c r="U9" s="32">
        <v>0</v>
      </c>
      <c r="W9" s="32">
        <f>+Losa!W9</f>
        <v>8</v>
      </c>
      <c r="X9" s="32">
        <f>+Losa!X9</f>
        <v>6</v>
      </c>
      <c r="Y9" s="32">
        <f>+Losa!Y9</f>
        <v>5</v>
      </c>
      <c r="Z9" s="33">
        <f>+Losa!Z9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1080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319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ht="24" x14ac:dyDescent="0.2">
      <c r="B18" s="59" t="s">
        <v>23</v>
      </c>
      <c r="C18" s="58" t="s">
        <v>24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24" x14ac:dyDescent="0.2">
      <c r="B19" s="59" t="s">
        <v>23</v>
      </c>
      <c r="C19" s="58" t="s">
        <v>24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24" x14ac:dyDescent="0.2">
      <c r="B20" s="59" t="s">
        <v>135</v>
      </c>
      <c r="C20" s="58" t="s">
        <v>136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ht="24" x14ac:dyDescent="0.2">
      <c r="B21" s="59" t="s">
        <v>135</v>
      </c>
      <c r="C21" s="58" t="s">
        <v>136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59" t="s">
        <v>204</v>
      </c>
      <c r="C22" s="58" t="s">
        <v>206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59" t="s">
        <v>204</v>
      </c>
      <c r="C23" s="58" t="s">
        <v>206</v>
      </c>
      <c r="D23" s="344" t="s">
        <v>22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59" t="s">
        <v>207</v>
      </c>
      <c r="C24" s="58" t="s">
        <v>208</v>
      </c>
      <c r="D24" s="344" t="s">
        <v>22</v>
      </c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59" t="s">
        <v>207</v>
      </c>
      <c r="C25" s="58" t="s">
        <v>208</v>
      </c>
      <c r="D25" s="344" t="s">
        <v>22</v>
      </c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59" t="s">
        <v>137</v>
      </c>
      <c r="C26" s="58" t="s">
        <v>138</v>
      </c>
      <c r="D26" s="344" t="s">
        <v>22</v>
      </c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59" t="s">
        <v>137</v>
      </c>
      <c r="C27" s="58" t="s">
        <v>138</v>
      </c>
      <c r="D27" s="344" t="s">
        <v>22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349" t="s">
        <v>14</v>
      </c>
      <c r="C28" s="346" t="s">
        <v>15</v>
      </c>
      <c r="D28" s="351" t="s">
        <v>16</v>
      </c>
      <c r="E28" s="351"/>
      <c r="F28" s="351"/>
      <c r="G28" s="346" t="s">
        <v>17</v>
      </c>
      <c r="H28" s="346"/>
      <c r="I28" s="346"/>
      <c r="J28" s="346"/>
      <c r="K28" s="346"/>
      <c r="L28" s="346"/>
      <c r="M28" s="346" t="s">
        <v>18</v>
      </c>
      <c r="N28" s="346"/>
      <c r="O28" s="347" t="s">
        <v>19</v>
      </c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8"/>
    </row>
    <row r="29" spans="2:26" x14ac:dyDescent="0.2">
      <c r="B29" s="349"/>
      <c r="C29" s="346"/>
      <c r="D29" s="351"/>
      <c r="E29" s="351"/>
      <c r="F29" s="35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6"/>
      <c r="N29" s="346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</row>
    <row r="30" spans="2:26" ht="12.75" thickBot="1" x14ac:dyDescent="0.25">
      <c r="B30" s="60" t="s">
        <v>320</v>
      </c>
      <c r="C30" s="61" t="s">
        <v>321</v>
      </c>
      <c r="D30" s="345" t="s">
        <v>22</v>
      </c>
      <c r="E30" s="345"/>
      <c r="F30" s="345"/>
      <c r="G30" s="27"/>
      <c r="H30" s="28"/>
      <c r="I30" s="28"/>
      <c r="J30" s="28"/>
      <c r="K30" s="28"/>
      <c r="L30" s="28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3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+Losa!L6</f>
        <v>28</v>
      </c>
      <c r="M6" s="340"/>
      <c r="N6" s="340">
        <f>+Losa!N6</f>
        <v>2</v>
      </c>
      <c r="O6" s="340"/>
      <c r="P6" s="340"/>
      <c r="Q6" s="363">
        <f>+Losa!Q6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+Losa!C9</f>
        <v>PUENTE CARRANZO III</v>
      </c>
      <c r="D9" s="4" t="s">
        <v>5</v>
      </c>
      <c r="H9" s="32">
        <v>1</v>
      </c>
      <c r="I9" s="32"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v>1</v>
      </c>
      <c r="U9" s="32">
        <v>0</v>
      </c>
      <c r="W9" s="32">
        <f>+Losa!W9</f>
        <v>8</v>
      </c>
      <c r="X9" s="32">
        <f>+Losa!X9</f>
        <v>6</v>
      </c>
      <c r="Y9" s="32">
        <f>+Losa!Y9</f>
        <v>5</v>
      </c>
      <c r="Z9" s="33">
        <f>+Losa!Z9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1080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319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13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59" t="s">
        <v>322</v>
      </c>
      <c r="C18" s="58" t="s">
        <v>182</v>
      </c>
      <c r="D18" s="344" t="s">
        <v>22</v>
      </c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ht="24" x14ac:dyDescent="0.2">
      <c r="B19" s="59" t="s">
        <v>23</v>
      </c>
      <c r="C19" s="58" t="s">
        <v>24</v>
      </c>
      <c r="D19" s="344" t="s">
        <v>22</v>
      </c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 t="s">
        <v>1082</v>
      </c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ht="24" x14ac:dyDescent="0.2">
      <c r="B20" s="59" t="s">
        <v>135</v>
      </c>
      <c r="C20" s="58" t="s">
        <v>136</v>
      </c>
      <c r="D20" s="344" t="s">
        <v>22</v>
      </c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59" t="s">
        <v>204</v>
      </c>
      <c r="C21" s="58" t="s">
        <v>206</v>
      </c>
      <c r="D21" s="344" t="s">
        <v>22</v>
      </c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59" t="s">
        <v>207</v>
      </c>
      <c r="C22" s="58" t="s">
        <v>208</v>
      </c>
      <c r="D22" s="344" t="s">
        <v>22</v>
      </c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59" t="s">
        <v>137</v>
      </c>
      <c r="C23" s="58" t="s">
        <v>138</v>
      </c>
      <c r="D23" s="344" t="s">
        <v>22</v>
      </c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349" t="s">
        <v>14</v>
      </c>
      <c r="C24" s="346" t="s">
        <v>15</v>
      </c>
      <c r="D24" s="351" t="s">
        <v>16</v>
      </c>
      <c r="E24" s="351"/>
      <c r="F24" s="351"/>
      <c r="G24" s="346" t="s">
        <v>17</v>
      </c>
      <c r="H24" s="346"/>
      <c r="I24" s="346"/>
      <c r="J24" s="346"/>
      <c r="K24" s="346"/>
      <c r="L24" s="346"/>
      <c r="M24" s="346" t="s">
        <v>18</v>
      </c>
      <c r="N24" s="346"/>
      <c r="O24" s="347" t="s">
        <v>19</v>
      </c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8"/>
    </row>
    <row r="25" spans="2:26" x14ac:dyDescent="0.2">
      <c r="B25" s="349"/>
      <c r="C25" s="346"/>
      <c r="D25" s="351"/>
      <c r="E25" s="351"/>
      <c r="F25" s="35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6"/>
      <c r="N25" s="346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8"/>
    </row>
    <row r="26" spans="2:26" x14ac:dyDescent="0.2">
      <c r="B26" s="59" t="s">
        <v>183</v>
      </c>
      <c r="C26" s="58" t="s">
        <v>184</v>
      </c>
      <c r="D26" s="344" t="s">
        <v>22</v>
      </c>
      <c r="E26" s="344"/>
      <c r="F26" s="344"/>
      <c r="G26" s="25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59" t="s">
        <v>323</v>
      </c>
      <c r="C27" s="58" t="s">
        <v>324</v>
      </c>
      <c r="D27" s="344" t="s">
        <v>22</v>
      </c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59" t="s">
        <v>187</v>
      </c>
      <c r="C28" s="58" t="s">
        <v>188</v>
      </c>
      <c r="D28" s="344" t="s">
        <v>22</v>
      </c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59" t="s">
        <v>189</v>
      </c>
      <c r="C29" s="58" t="s">
        <v>190</v>
      </c>
      <c r="D29" s="344" t="s">
        <v>22</v>
      </c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x14ac:dyDescent="0.2">
      <c r="B30" s="59" t="s">
        <v>191</v>
      </c>
      <c r="C30" s="58" t="s">
        <v>192</v>
      </c>
      <c r="D30" s="344" t="s">
        <v>22</v>
      </c>
      <c r="E30" s="344"/>
      <c r="F30" s="344"/>
      <c r="G30" s="11"/>
      <c r="H30" s="11"/>
      <c r="I30" s="11"/>
      <c r="J30" s="11"/>
      <c r="K30" s="11"/>
      <c r="L30" s="11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1"/>
    </row>
    <row r="31" spans="2:26" ht="12.75" thickBot="1" x14ac:dyDescent="0.25">
      <c r="B31" s="60" t="s">
        <v>237</v>
      </c>
      <c r="C31" s="61" t="s">
        <v>238</v>
      </c>
      <c r="D31" s="345" t="s">
        <v>22</v>
      </c>
      <c r="E31" s="345"/>
      <c r="F31" s="345"/>
      <c r="G31" s="28"/>
      <c r="H31" s="28"/>
      <c r="I31" s="28"/>
      <c r="J31" s="28"/>
      <c r="K31" s="28"/>
      <c r="L31" s="28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3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4" workbookViewId="0">
      <selection activeCell="L9" sqref="L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2"/>
      <c r="C2" s="353"/>
      <c r="D2" s="360" t="s">
        <v>0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1"/>
    </row>
    <row r="3" spans="2:26" x14ac:dyDescent="0.2">
      <c r="B3" s="354"/>
      <c r="C3" s="355"/>
      <c r="D3" s="355" t="s">
        <v>1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62"/>
    </row>
    <row r="4" spans="2:26" x14ac:dyDescent="0.2">
      <c r="B4" s="354"/>
      <c r="C4" s="355"/>
      <c r="Z4" s="8"/>
    </row>
    <row r="5" spans="2:26" x14ac:dyDescent="0.2">
      <c r="B5" s="354"/>
      <c r="C5" s="355"/>
      <c r="D5" s="356" t="s">
        <v>2</v>
      </c>
      <c r="E5" s="356"/>
      <c r="F5" s="356"/>
      <c r="G5" s="356"/>
      <c r="H5" s="356"/>
      <c r="I5" s="356"/>
      <c r="J5" s="356"/>
      <c r="K5" s="356"/>
      <c r="Z5" s="8"/>
    </row>
    <row r="6" spans="2:26" x14ac:dyDescent="0.2">
      <c r="B6" s="354"/>
      <c r="C6" s="355"/>
      <c r="D6" s="356"/>
      <c r="E6" s="356"/>
      <c r="F6" s="356"/>
      <c r="G6" s="356"/>
      <c r="H6" s="356"/>
      <c r="I6" s="356"/>
      <c r="J6" s="356"/>
      <c r="K6" s="356"/>
      <c r="L6" s="340">
        <f>+vigas!L6</f>
        <v>28</v>
      </c>
      <c r="M6" s="340"/>
      <c r="N6" s="340">
        <f>+vigas!N6</f>
        <v>2</v>
      </c>
      <c r="O6" s="340"/>
      <c r="P6" s="340"/>
      <c r="Q6" s="363">
        <f>+señalización!Q7</f>
        <v>2024</v>
      </c>
      <c r="R6" s="364"/>
      <c r="S6" s="365"/>
      <c r="Z6" s="8"/>
    </row>
    <row r="7" spans="2:26" ht="12.75" thickBot="1" x14ac:dyDescent="0.25">
      <c r="B7" s="9"/>
      <c r="D7" s="356"/>
      <c r="E7" s="356"/>
      <c r="F7" s="356"/>
      <c r="G7" s="356"/>
      <c r="H7" s="356"/>
      <c r="I7" s="356"/>
      <c r="J7" s="356"/>
      <c r="K7" s="356"/>
      <c r="Z7" s="8"/>
    </row>
    <row r="8" spans="2:26" ht="12.75" thickBot="1" x14ac:dyDescent="0.25">
      <c r="B8" s="357" t="s">
        <v>3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9"/>
    </row>
    <row r="9" spans="2:26" x14ac:dyDescent="0.2">
      <c r="B9" s="9" t="s">
        <v>4</v>
      </c>
      <c r="C9" s="184" t="str">
        <f>+señalización!C10</f>
        <v>PUENTE CARRANZO III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5</v>
      </c>
      <c r="M9" s="32">
        <f>+señalización!M10</f>
        <v>1</v>
      </c>
      <c r="N9" s="32">
        <f>+señalización!N10</f>
        <v>4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8</v>
      </c>
      <c r="X9" s="32">
        <f>+señalización!X10</f>
        <v>6</v>
      </c>
      <c r="Y9" s="32">
        <f>+señalización!Y10</f>
        <v>5</v>
      </c>
      <c r="Z9" s="33">
        <f>+señalización!Z10</f>
        <v>2</v>
      </c>
    </row>
    <row r="10" spans="2:26" x14ac:dyDescent="0.2">
      <c r="B10" s="9"/>
      <c r="H10" s="4" t="s">
        <v>6</v>
      </c>
      <c r="K10" s="366" t="s">
        <v>7</v>
      </c>
      <c r="L10" s="366"/>
      <c r="M10" s="366"/>
      <c r="N10" s="366"/>
      <c r="O10" s="366"/>
      <c r="P10" s="366"/>
      <c r="Q10" s="366"/>
      <c r="R10" s="36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5" t="s">
        <v>11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7"/>
    </row>
    <row r="14" spans="2:26" x14ac:dyDescent="0.2">
      <c r="B14" s="384" t="s">
        <v>325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4"/>
    </row>
    <row r="15" spans="2:26" x14ac:dyDescent="0.2">
      <c r="B15" s="349" t="s">
        <v>43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50"/>
    </row>
    <row r="16" spans="2:26" x14ac:dyDescent="0.2">
      <c r="B16" s="349" t="s">
        <v>14</v>
      </c>
      <c r="C16" s="346" t="s">
        <v>15</v>
      </c>
      <c r="D16" s="346" t="s">
        <v>16</v>
      </c>
      <c r="E16" s="346"/>
      <c r="F16" s="346"/>
      <c r="G16" s="346" t="s">
        <v>17</v>
      </c>
      <c r="H16" s="346"/>
      <c r="I16" s="346"/>
      <c r="J16" s="346"/>
      <c r="K16" s="346"/>
      <c r="L16" s="346"/>
      <c r="M16" s="346" t="s">
        <v>18</v>
      </c>
      <c r="N16" s="346"/>
      <c r="O16" s="347" t="s">
        <v>19</v>
      </c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8"/>
    </row>
    <row r="17" spans="2:26" x14ac:dyDescent="0.2">
      <c r="B17" s="349"/>
      <c r="C17" s="346"/>
      <c r="D17" s="346"/>
      <c r="E17" s="346"/>
      <c r="F17" s="346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6"/>
      <c r="N17" s="346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8"/>
    </row>
    <row r="18" spans="2:26" x14ac:dyDescent="0.2">
      <c r="B18" s="21" t="s">
        <v>326</v>
      </c>
      <c r="C18" s="22" t="s">
        <v>327</v>
      </c>
      <c r="D18" s="344"/>
      <c r="E18" s="344"/>
      <c r="F18" s="344"/>
      <c r="G18" s="11"/>
      <c r="H18" s="11"/>
      <c r="I18" s="11"/>
      <c r="J18" s="11"/>
      <c r="K18" s="11"/>
      <c r="L18" s="11"/>
      <c r="M18" s="340"/>
      <c r="N18" s="340"/>
      <c r="O18" s="340" t="s">
        <v>1082</v>
      </c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1"/>
    </row>
    <row r="19" spans="2:26" x14ac:dyDescent="0.2">
      <c r="B19" s="21" t="s">
        <v>328</v>
      </c>
      <c r="C19" s="22" t="s">
        <v>329</v>
      </c>
      <c r="D19" s="344"/>
      <c r="E19" s="344"/>
      <c r="F19" s="344"/>
      <c r="G19" s="11"/>
      <c r="H19" s="11"/>
      <c r="I19" s="11"/>
      <c r="J19" s="11"/>
      <c r="K19" s="11"/>
      <c r="L19" s="11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1"/>
    </row>
    <row r="20" spans="2:26" x14ac:dyDescent="0.2">
      <c r="B20" s="21" t="s">
        <v>330</v>
      </c>
      <c r="C20" s="22" t="s">
        <v>331</v>
      </c>
      <c r="D20" s="344"/>
      <c r="E20" s="344"/>
      <c r="F20" s="344"/>
      <c r="G20" s="11"/>
      <c r="H20" s="11"/>
      <c r="I20" s="11"/>
      <c r="J20" s="11"/>
      <c r="K20" s="11"/>
      <c r="L20" s="11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1"/>
    </row>
    <row r="21" spans="2:26" x14ac:dyDescent="0.2">
      <c r="B21" s="21" t="s">
        <v>332</v>
      </c>
      <c r="C21" s="22" t="s">
        <v>333</v>
      </c>
      <c r="D21" s="344"/>
      <c r="E21" s="344"/>
      <c r="F21" s="344"/>
      <c r="G21" s="11"/>
      <c r="H21" s="11"/>
      <c r="I21" s="11"/>
      <c r="J21" s="11"/>
      <c r="K21" s="11"/>
      <c r="L21" s="11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1"/>
    </row>
    <row r="22" spans="2:26" x14ac:dyDescent="0.2">
      <c r="B22" s="21" t="s">
        <v>334</v>
      </c>
      <c r="C22" s="22" t="s">
        <v>335</v>
      </c>
      <c r="D22" s="344"/>
      <c r="E22" s="344"/>
      <c r="F22" s="344"/>
      <c r="G22" s="11"/>
      <c r="H22" s="11"/>
      <c r="I22" s="11"/>
      <c r="J22" s="11"/>
      <c r="K22" s="11"/>
      <c r="L22" s="1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1"/>
    </row>
    <row r="23" spans="2:26" x14ac:dyDescent="0.2">
      <c r="B23" s="21" t="s">
        <v>336</v>
      </c>
      <c r="C23" s="22" t="s">
        <v>337</v>
      </c>
      <c r="D23" s="344"/>
      <c r="E23" s="344"/>
      <c r="F23" s="344"/>
      <c r="G23" s="11"/>
      <c r="H23" s="11"/>
      <c r="I23" s="11"/>
      <c r="J23" s="11"/>
      <c r="K23" s="11"/>
      <c r="L23" s="11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1"/>
    </row>
    <row r="24" spans="2:26" x14ac:dyDescent="0.2">
      <c r="B24" s="21" t="s">
        <v>338</v>
      </c>
      <c r="C24" s="22" t="s">
        <v>339</v>
      </c>
      <c r="D24" s="344"/>
      <c r="E24" s="344"/>
      <c r="F24" s="344"/>
      <c r="G24" s="11"/>
      <c r="H24" s="11"/>
      <c r="I24" s="11"/>
      <c r="J24" s="11"/>
      <c r="K24" s="11"/>
      <c r="L24" s="11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1"/>
    </row>
    <row r="25" spans="2:26" x14ac:dyDescent="0.2">
      <c r="B25" s="21" t="s">
        <v>340</v>
      </c>
      <c r="C25" s="22" t="s">
        <v>341</v>
      </c>
      <c r="D25" s="344"/>
      <c r="E25" s="344"/>
      <c r="F25" s="344"/>
      <c r="G25" s="11"/>
      <c r="H25" s="11"/>
      <c r="I25" s="11"/>
      <c r="J25" s="11"/>
      <c r="K25" s="11"/>
      <c r="L25" s="11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1"/>
    </row>
    <row r="26" spans="2:26" x14ac:dyDescent="0.2">
      <c r="B26" s="21" t="s">
        <v>342</v>
      </c>
      <c r="C26" s="22" t="s">
        <v>343</v>
      </c>
      <c r="D26" s="344"/>
      <c r="E26" s="344"/>
      <c r="F26" s="344"/>
      <c r="G26" s="11"/>
      <c r="H26" s="11"/>
      <c r="I26" s="11"/>
      <c r="J26" s="11"/>
      <c r="K26" s="11"/>
      <c r="L26" s="11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</row>
    <row r="27" spans="2:26" x14ac:dyDescent="0.2">
      <c r="B27" s="21" t="s">
        <v>344</v>
      </c>
      <c r="C27" s="22" t="s">
        <v>345</v>
      </c>
      <c r="D27" s="344"/>
      <c r="E27" s="344"/>
      <c r="F27" s="344"/>
      <c r="G27" s="11"/>
      <c r="H27" s="11"/>
      <c r="I27" s="11"/>
      <c r="J27" s="11"/>
      <c r="K27" s="11"/>
      <c r="L27" s="11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1"/>
    </row>
    <row r="28" spans="2:26" x14ac:dyDescent="0.2">
      <c r="B28" s="21" t="s">
        <v>346</v>
      </c>
      <c r="C28" s="22" t="s">
        <v>347</v>
      </c>
      <c r="D28" s="344"/>
      <c r="E28" s="344"/>
      <c r="F28" s="344"/>
      <c r="G28" s="11"/>
      <c r="H28" s="11"/>
      <c r="I28" s="11"/>
      <c r="J28" s="11"/>
      <c r="K28" s="11"/>
      <c r="L28" s="11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1"/>
    </row>
    <row r="29" spans="2:26" x14ac:dyDescent="0.2">
      <c r="B29" s="21" t="s">
        <v>348</v>
      </c>
      <c r="C29" s="22" t="s">
        <v>349</v>
      </c>
      <c r="D29" s="344"/>
      <c r="E29" s="344"/>
      <c r="F29" s="344"/>
      <c r="G29" s="11"/>
      <c r="H29" s="11"/>
      <c r="I29" s="11"/>
      <c r="J29" s="11"/>
      <c r="K29" s="11"/>
      <c r="L29" s="11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1"/>
    </row>
    <row r="30" spans="2:26" ht="12.75" thickBot="1" x14ac:dyDescent="0.25">
      <c r="B30" s="26" t="s">
        <v>350</v>
      </c>
      <c r="C30" s="37" t="s">
        <v>351</v>
      </c>
      <c r="D30" s="345"/>
      <c r="E30" s="345"/>
      <c r="F30" s="345"/>
      <c r="G30" s="28"/>
      <c r="H30" s="28"/>
      <c r="I30" s="28"/>
      <c r="J30" s="28"/>
      <c r="K30" s="28"/>
      <c r="L30" s="28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3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E57677-8967-4F6A-92BF-C70E61ECF943}"/>
</file>

<file path=customXml/itemProps2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Carranzo III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2024-03-21T17:44:18Z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