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05 actualizado 31-07-23\12 Puente Corral negro CD\"/>
    </mc:Choice>
  </mc:AlternateContent>
  <xr:revisionPtr revIDLastSave="0" documentId="13_ncr:1_{B5126AC0-D852-4D81-A150-DE010A024934}" xr6:coauthVersionLast="47" xr6:coauthVersionMax="47" xr10:uidLastSave="{00000000-0000-0000-0000-000000000000}"/>
  <bookViews>
    <workbookView xWindow="20370" yWindow="-120" windowWidth="29040" windowHeight="15840" firstSheet="1" activeTab="5" xr2:uid="{00000000-000D-0000-FFFF-FFFF00000000}"/>
  </bookViews>
  <sheets>
    <sheet name="FORMATO PARA INSPECCIÓN VISUAL " sheetId="32" r:id="rId1"/>
    <sheet name=" ANEXO B - ESQUEMA 1" sheetId="33" r:id="rId2"/>
    <sheet name="ANEXO B - ESQUEMA 2" sheetId="36" r:id="rId3"/>
    <sheet name="ANEXO B - ESQUEMA 3" sheetId="37" r:id="rId4"/>
    <sheet name="ANEXO B - ESQUEMA 4" sheetId="38" r:id="rId5"/>
    <sheet name="ANEXO B - ESQUEMA 5" sheetId="48" r:id="rId6"/>
    <sheet name="ANEXO B - ESQUEMA 6" sheetId="44" r:id="rId7"/>
    <sheet name="DAÑOS  CNT" sheetId="45" r:id="rId8"/>
  </sheets>
  <definedNames>
    <definedName name="_xlnm.Print_Area" localSheetId="1">' ANEXO B - ESQUEMA 1'!$A$1:$E$35</definedName>
    <definedName name="_xlnm.Print_Area" localSheetId="5">'ANEXO B - ESQUEMA 5'!$A$1:$J$14</definedName>
    <definedName name="_xlnm.Print_Area" localSheetId="6">'ANEXO B - ESQUEMA 6'!$A$1:$J$35</definedName>
    <definedName name="_xlnm.Print_Area" localSheetId="7">'DAÑOS  CNT'!$A$1:$O$22</definedName>
    <definedName name="_xlnm.Print_Area" localSheetId="0">'FORMATO PARA INSPECCIÓN VISUAL 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5" l="1"/>
  <c r="E12" i="45"/>
  <c r="R15" i="32"/>
  <c r="J15" i="32"/>
  <c r="E7" i="45"/>
  <c r="G7" i="45" s="1"/>
  <c r="V19" i="32"/>
  <c r="J19" i="32"/>
</calcChain>
</file>

<file path=xl/sharedStrings.xml><?xml version="1.0" encoding="utf-8"?>
<sst xmlns="http://schemas.openxmlformats.org/spreadsheetml/2006/main" count="282" uniqueCount="201">
  <si>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</si>
  <si>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</si>
  <si>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</si>
  <si>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</si>
  <si>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</si>
  <si>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</si>
  <si>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</si>
  <si>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</si>
  <si>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</si>
  <si>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</si>
  <si>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</si>
  <si>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</si>
  <si>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</si>
  <si>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</si>
  <si>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</si>
  <si>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</si>
  <si>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</si>
  <si>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</si>
  <si>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</si>
  <si>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</si>
  <si>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</si>
  <si>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</si>
  <si>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</si>
  <si>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</si>
  <si>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</si>
  <si>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</si>
  <si>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</si>
  <si>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</si>
  <si>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</si>
  <si>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</si>
  <si>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</si>
  <si>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</si>
  <si>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</si>
  <si>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</si>
  <si>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</si>
  <si>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</si>
  <si>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</si>
  <si>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</si>
  <si>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</si>
  <si>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</si>
  <si>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</si>
  <si>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</si>
  <si>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</si>
  <si>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</si>
  <si>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</si>
  <si>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</si>
  <si>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</si>
  <si>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</si>
  <si>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</si>
  <si>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</si>
  <si>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</si>
  <si>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</si>
  <si>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</si>
  <si>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</si>
  <si>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</si>
  <si>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</si>
  <si>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</si>
  <si>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</si>
  <si>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</si>
  <si>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</si>
  <si>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</si>
  <si>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</si>
  <si>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</si>
  <si>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</si>
  <si>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</si>
  <si>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</si>
  <si>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</si>
  <si>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</si>
  <si>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</si>
  <si>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</si>
  <si>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</si>
  <si>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</si>
  <si>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</si>
  <si>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 xml:space="preserve">FECHA:             -           -            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</si>
  <si>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</si>
  <si>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</si>
  <si>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Esta estructura no presenta iluminacion</t>
  </si>
  <si>
    <t>No aplica</t>
  </si>
  <si>
    <t>No presenta daños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</si>
  <si>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</si>
  <si>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</si>
  <si>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</si>
  <si>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</si>
  <si>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</si>
  <si>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</si>
  <si>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</si>
  <si>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</si>
  <si>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</si>
  <si>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</si>
  <si>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</si>
  <si>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</si>
  <si>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</si>
  <si>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</si>
  <si>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</si>
  <si>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</si>
  <si>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</si>
  <si>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</si>
  <si>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</si>
  <si>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</si>
  <si>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</si>
  <si>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</si>
  <si>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</si>
  <si>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</si>
  <si>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</si>
  <si>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</si>
  <si>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</si>
  <si>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METALICA</t>
  </si>
  <si>
    <t>X</t>
  </si>
  <si>
    <t>TIPO DE DAÑO</t>
  </si>
  <si>
    <t>CD-CI</t>
  </si>
  <si>
    <t>MATERIAL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</si>
  <si>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</si>
  <si>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</si>
  <si>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Solo presenta la señalizacion horizontal en su carpeta asfaltica en buen estado, falta señalizacion vertical del nombre del puente</t>
  </si>
  <si>
    <t xml:space="preserve">CD-CI </t>
  </si>
  <si>
    <t>solera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</si>
  <si>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</si>
  <si>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01</t>
  </si>
  <si>
    <t>NOMBRE DE LA VÍA: RUTA NACIONAL 9005 - TRANSVERSAL DEL CARIBE-CRUZ DEL VISO-CARTAGENA                                CÓDIGO DE LA VÍA: ___9005_____ VÍA CONCESIONADA</t>
  </si>
  <si>
    <t xml:space="preserve">La superficie en asfalto se encuentra en buenas condiciones </t>
  </si>
  <si>
    <t>CI-CD</t>
  </si>
  <si>
    <t>ALETAS
Material (5):03</t>
  </si>
  <si>
    <t>ESTRIBOS
Material (5):03</t>
  </si>
  <si>
    <t>LOSA
Tipo (8):04</t>
  </si>
  <si>
    <t>No presentan daños</t>
  </si>
  <si>
    <t>DESPORTILLAMIENTO</t>
  </si>
  <si>
    <t>BARANDAS
Material (4):03</t>
  </si>
  <si>
    <t>ALTO</t>
  </si>
  <si>
    <t>MATALICA</t>
  </si>
  <si>
    <t>1(una)</t>
  </si>
  <si>
    <t>No presenta pilas</t>
  </si>
  <si>
    <t xml:space="preserve">No presenta problema en su area hidraulica de servicio, hacer desmonte de material vejetal con tendencia de crecer </t>
  </si>
  <si>
    <t>En general a juzgar por los daños presentados podemos concluir que no se necesita hacer intervencion especial al puente.</t>
  </si>
  <si>
    <t xml:space="preserve">ANEXO B - ESQUEMA  1 - PANORAMICA EN PLANTA
</t>
  </si>
  <si>
    <t xml:space="preserve">ANEXO B - ESQUEMA  2 - PANORAMICA EN SUPERFICIE
</t>
  </si>
  <si>
    <t xml:space="preserve">ANEXO B - ESQUEMA  3 - PANORAMICA EN PERFIL
</t>
  </si>
  <si>
    <t>ANEXO B - ESQUEMA 4 - SECCION EN CORTE EXTRUCTURA</t>
  </si>
  <si>
    <t>ANEXO B -  REGISTRO FOTOGRAFICO</t>
  </si>
  <si>
    <t>ANEXO B DIMENSIONAMIENTO EXTRUCTURA</t>
  </si>
  <si>
    <t>No presentan daños en estos elementos</t>
  </si>
  <si>
    <t>DE-COP</t>
  </si>
  <si>
    <t>APOYOS
Tipo (11):00</t>
  </si>
  <si>
    <t>PUENTE PITA - 03-9005-011 - CI</t>
  </si>
  <si>
    <t>Esta Estructura se encuentra ubicada en la via de la RUTA NACIONAL 9005, fue construido en la calzada Izquierda, esta obra se encuentra localizada en el PR 82+415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</si>
  <si>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17-07-2023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HOJA:2                                    DE: 7</t>
    </r>
  </si>
  <si>
    <t>ALETAS</t>
  </si>
  <si>
    <t>AREA</t>
  </si>
  <si>
    <t>CANTIDAD</t>
  </si>
  <si>
    <t>OBSERVACIONES</t>
  </si>
  <si>
    <t xml:space="preserve">Limpieza, grateado de superficie con corrosion y aplicación de contra oxido y pintura esmalte poliuretano amarillo 2 capas, ver diseño en registro fotografico  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</si>
  <si>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                                                                                                              </t>
    </r>
    <r>
      <rPr>
        <b/>
        <vertAlign val="superscript"/>
        <sz val="4"/>
        <rFont val="Arial"/>
        <family val="2"/>
      </rPr>
      <t xml:space="preserve">             </t>
    </r>
    <r>
      <rPr>
        <b/>
        <vertAlign val="superscript"/>
        <sz val="5"/>
        <rFont val="Arial"/>
        <family val="2"/>
      </rPr>
      <t xml:space="preserve">FECHA: 11-08-2023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                    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6                                  DE: 7</t>
    </r>
    <r>
      <rPr>
        <b/>
        <sz val="10"/>
        <rFont val="Arial"/>
        <family val="2"/>
      </rPr>
      <t xml:space="preserve">                                    </t>
    </r>
  </si>
  <si>
    <t>83+450</t>
  </si>
  <si>
    <t xml:space="preserve"> PUENTE CORRAL NEGRO- 03-9005-012 - CD</t>
  </si>
  <si>
    <t>ARROYO CORRAL NEGRO</t>
  </si>
  <si>
    <t>PRESENTA DAÑADA TRES (3mts) DE SU  JUNTA DE SALIDA ( S ) Y DESPORTILLAMIENTO EN LA VIGA DE CONFINAMIENTO EN ESOS TRES METROS</t>
  </si>
  <si>
    <t>DRENAJES TAPONADOS POR MATERIAL PARTICULADO SOBRE BORDE DERECHO</t>
  </si>
  <si>
    <t>BARANDA CON AUSENCIA DE CURVAS EN SUS TERMINALES (AUE)</t>
  </si>
  <si>
    <t>E-S</t>
  </si>
  <si>
    <t>DPG</t>
  </si>
  <si>
    <t>RU</t>
  </si>
  <si>
    <t>PRESENTA DAÑADA  SU  JUNTA DE ENTRADA ( E ) Y DESPORTILLAMIENTO DE LA VIGA DE CONFINAMIENTO DE LA JUNTA (RU-DPG)</t>
  </si>
  <si>
    <t>PRESENTA DELAMINACION Y CORROSION EN LA PINTURA DE POSTES Y BARANDAS - (DE - COP)</t>
  </si>
  <si>
    <t>AUSENCIA DE ELEMENTOS POR CONSTRUCCION</t>
  </si>
  <si>
    <t>AUE</t>
  </si>
  <si>
    <t>Presenta delaminacion y corrosion en la pintura de sus barandas ( DE-COP ), por seguridad se deben construir las curvas en tubos de 2" Y 3" en los terminales de los pasamanos (AUE)</t>
  </si>
  <si>
    <t>CD</t>
  </si>
  <si>
    <r>
      <t>8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>"</t>
    </r>
  </si>
  <si>
    <t>Presenta taponados sus drenajes con material particulado</t>
  </si>
  <si>
    <t xml:space="preserve">No presenta daños - lamina de neopreno </t>
  </si>
  <si>
    <t>290-291-292-293</t>
  </si>
  <si>
    <t>294-295</t>
  </si>
  <si>
    <t>296-297</t>
  </si>
  <si>
    <r>
      <t xml:space="preserve">8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4" BD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</si>
  <si>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11-08-2023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</si>
  <si>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t>DIMENSIONAMIENTO DE LOS ELEMENTOS DEL PUENTE  CORRAL NEGRO -03-9005-012 - CD</t>
  </si>
  <si>
    <t>DIMENSIONAMIENTO DE LOS ELEMENTOS DE LA SUBESTRUCTURA DEL PUENTE  CORRAL NEGRO -03-9005-012 - CD</t>
  </si>
  <si>
    <t>DIMENSIONAMIENTO DE LOS ELEMENTOS DE LA SUPERESTRUCTURA DEL PUENTE  CORRAL NEGRO -03-9005-012 - CD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</si>
  <si>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11-08-2023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</si>
  <si>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11-08-2023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</si>
  <si>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11-08-2023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</si>
  <si>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11-08-2023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</si>
  <si>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>DAÑOS EN LOS ELEMENTOS DEL PUENTE CORRAL NEGRO -03-9005-012 - CD</t>
  </si>
  <si>
    <t>RUPTURA Y DESPORTILLAMIENTO EN JUNTAS DE EXPANSION</t>
  </si>
  <si>
    <t>LOGITD</t>
  </si>
  <si>
    <t>JUNTAS</t>
  </si>
  <si>
    <t>CAUCHO</t>
  </si>
  <si>
    <t>PINTURDA- ( DE-Delaminacion y COP-Corrosion )</t>
  </si>
  <si>
    <t xml:space="preserve"> POR SEGURIDAD FALTAN CURVAS EN TERMINALES DE PASAMANOS EN BARANDAS - ( AUE )</t>
  </si>
  <si>
    <t>Construir las curvas necesarias para corregir las falencias en el diseño, diametro de la tuberia 3"</t>
  </si>
  <si>
    <t>TAPONAMIENTO DE DRENAJES</t>
  </si>
  <si>
    <t>PLACA</t>
  </si>
  <si>
    <t>Hacer limpieza de material particulado en bordes de la superficie del puente y destapar drenajes</t>
  </si>
  <si>
    <t>CD - CI</t>
  </si>
  <si>
    <r>
      <t xml:space="preserve">PVC - </t>
    </r>
    <r>
      <rPr>
        <sz val="8"/>
        <color rgb="FF000000"/>
        <rFont val="Calibri"/>
        <family val="2"/>
      </rPr>
      <t>Φ 4"</t>
    </r>
  </si>
  <si>
    <t>presenta daños  en sus juntas (E-S), rupturas y desportillamientos de sus vigas de confinamientos en su entrada y salidas del puente (RU-DPG)</t>
  </si>
  <si>
    <r>
      <rPr>
        <sz val="8"/>
        <color rgb="FF000000"/>
        <rFont val="Times New Roman"/>
        <family val="1"/>
      </rPr>
      <t xml:space="preserve">Retiro de juntas y demolicion de las vigas de confinamiento desportilladas a la entrada y salida del puente einstalacion de nuevas juntas y reconstruccion de las vigas con la instalacion de anclajes cada .15 mts y tres varillas de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>1/2" longitudinal en cada lado de viga de confinamiento.</t>
    </r>
  </si>
  <si>
    <t>JUNTAS DE EXPANSIÓN
Tipo (3): 02</t>
  </si>
  <si>
    <t>ANDENES / BORDILLOS
Dimensiones: 1.30-.28x.35</t>
  </si>
  <si>
    <t xml:space="preserve">PILAS
Tipo (6):                           Sección (7): </t>
  </si>
  <si>
    <t>VIGAS
Tipo (9): 03                          Sección (10):02</t>
  </si>
  <si>
    <t>0°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</si>
</sst>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8"/>
      <color rgb="FF000000"/>
      <name val="Calibri"/>
      <family val="2"/>
    </font>
    <font>
      <sz val="6.5"/>
      <color rgb="FF000000"/>
      <name val="Times New Roman"/>
      <family val="1"/>
    </font>
    <font>
      <b/>
      <sz val="6.5"/>
      <color rgb="FF000000"/>
      <name val="Times New Roman"/>
      <family val="1"/>
    </font>
    <font>
      <sz val="8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0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8" fillId="0" borderId="25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6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left" vertical="center" wrapText="1"/>
    </xf>
    <xf numFmtId="164" fontId="19" fillId="0" borderId="4" xfId="0" applyNumberFormat="1" applyFont="1" applyBorder="1" applyAlignment="1">
      <alignment horizontal="left" wrapText="1"/>
    </xf>
    <xf numFmtId="0" fontId="19" fillId="0" borderId="2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19" fillId="0" borderId="4" xfId="0" applyFont="1" applyBorder="1" applyAlignment="1">
      <alignment horizontal="center" wrapText="1"/>
    </xf>
    <xf numFmtId="164" fontId="19" fillId="0" borderId="4" xfId="0" applyNumberFormat="1" applyFont="1" applyBorder="1" applyAlignment="1">
      <alignment horizontal="center" wrapText="1"/>
    </xf>
    <xf numFmtId="0" fontId="22" fillId="0" borderId="52" xfId="0" applyFont="1" applyBorder="1" applyAlignment="1">
      <alignment horizontal="left" vertical="top" wrapText="1" indent="3"/>
    </xf>
    <xf numFmtId="0" fontId="0" fillId="0" borderId="38" xfId="0" applyBorder="1" applyAlignment="1">
      <alignment horizontal="left" vertical="top"/>
    </xf>
    <xf numFmtId="2" fontId="19" fillId="0" borderId="4" xfId="0" applyNumberFormat="1" applyFont="1" applyBorder="1" applyAlignment="1">
      <alignment horizontal="left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24" fillId="4" borderId="0" xfId="0" applyFont="1" applyFill="1" applyAlignment="1">
      <alignment horizontal="center" vertical="top"/>
    </xf>
    <xf numFmtId="0" fontId="24" fillId="5" borderId="22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top"/>
    </xf>
    <xf numFmtId="0" fontId="19" fillId="0" borderId="38" xfId="0" applyFont="1" applyBorder="1" applyAlignment="1">
      <alignment vertical="top"/>
    </xf>
    <xf numFmtId="0" fontId="19" fillId="0" borderId="36" xfId="0" applyFont="1" applyBorder="1" applyAlignment="1">
      <alignment vertical="top"/>
    </xf>
    <xf numFmtId="0" fontId="19" fillId="0" borderId="50" xfId="0" applyFont="1" applyBorder="1" applyAlignment="1">
      <alignment vertical="top"/>
    </xf>
    <xf numFmtId="2" fontId="19" fillId="0" borderId="21" xfId="0" applyNumberFormat="1" applyFont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top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27" fillId="0" borderId="12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12" fillId="6" borderId="12" xfId="0" applyFont="1" applyFill="1" applyBorder="1" applyAlignment="1">
      <alignment horizontal="left" vertical="top" wrapText="1"/>
    </xf>
    <xf numFmtId="0" fontId="0" fillId="6" borderId="14" xfId="0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0" fontId="0" fillId="6" borderId="15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14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23" fillId="6" borderId="5" xfId="0" applyFont="1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6" fillId="0" borderId="2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top" wrapText="1" indent="2"/>
    </xf>
    <xf numFmtId="0" fontId="6" fillId="0" borderId="15" xfId="0" applyFont="1" applyBorder="1" applyAlignment="1">
      <alignment horizontal="left" vertical="top" wrapText="1" indent="2"/>
    </xf>
    <xf numFmtId="0" fontId="6" fillId="0" borderId="8" xfId="0" applyFont="1" applyBorder="1" applyAlignment="1">
      <alignment horizontal="left" vertical="top" wrapText="1" indent="2"/>
    </xf>
    <xf numFmtId="0" fontId="12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49" fontId="20" fillId="0" borderId="5" xfId="0" applyNumberFormat="1" applyFon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24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28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38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28" fillId="0" borderId="38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3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top" wrapText="1"/>
    </xf>
    <xf numFmtId="0" fontId="25" fillId="0" borderId="36" xfId="0" applyFont="1" applyBorder="1" applyAlignment="1">
      <alignment horizontal="center" vertical="top" wrapText="1"/>
    </xf>
    <xf numFmtId="0" fontId="25" fillId="0" borderId="50" xfId="0" applyFont="1" applyBorder="1" applyAlignment="1">
      <alignment horizontal="center" vertical="top" wrapText="1"/>
    </xf>
    <xf numFmtId="0" fontId="22" fillId="0" borderId="38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top" wrapText="1"/>
    </xf>
    <xf numFmtId="0" fontId="22" fillId="0" borderId="50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vertical="top" wrapText="1"/>
    </xf>
    <xf numFmtId="0" fontId="22" fillId="0" borderId="28" xfId="0" applyFont="1" applyBorder="1" applyAlignment="1">
      <alignment horizontal="center" vertical="top" wrapText="1"/>
    </xf>
    <xf numFmtId="0" fontId="25" fillId="0" borderId="38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4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2" fillId="0" borderId="53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19" fillId="0" borderId="21" xfId="0" applyFont="1" applyBorder="1" applyAlignment="1">
      <alignment horizontal="left" vertical="center" wrapText="1"/>
    </xf>
    <xf numFmtId="0" fontId="24" fillId="5" borderId="21" xfId="0" applyFont="1" applyFill="1" applyBorder="1" applyAlignment="1">
      <alignment horizontal="center" vertical="top"/>
    </xf>
    <xf numFmtId="0" fontId="19" fillId="5" borderId="21" xfId="0" applyFont="1" applyFill="1" applyBorder="1" applyAlignment="1">
      <alignment horizontal="center" vertical="top"/>
    </xf>
    <xf numFmtId="0" fontId="19" fillId="0" borderId="50" xfId="0" applyFont="1" applyBorder="1" applyAlignment="1">
      <alignment horizontal="center" vertical="top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0" fillId="0" borderId="38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24" fillId="0" borderId="38" xfId="0" applyFont="1" applyBorder="1" applyAlignment="1">
      <alignment horizontal="center" vertical="top"/>
    </xf>
    <xf numFmtId="0" fontId="24" fillId="0" borderId="36" xfId="0" applyFont="1" applyBorder="1" applyAlignment="1">
      <alignment horizontal="center" vertical="top"/>
    </xf>
    <xf numFmtId="0" fontId="24" fillId="0" borderId="50" xfId="0" applyFont="1" applyBorder="1" applyAlignment="1">
      <alignment horizontal="center" vertical="top"/>
    </xf>
    <xf numFmtId="0" fontId="24" fillId="0" borderId="28" xfId="0" applyFont="1" applyBorder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4" fillId="5" borderId="21" xfId="0" applyFont="1" applyFill="1" applyBorder="1" applyAlignment="1">
      <alignment horizontal="center" vertical="top" wrapText="1"/>
    </xf>
    <xf numFmtId="0" fontId="24" fillId="5" borderId="38" xfId="0" applyFont="1" applyFill="1" applyBorder="1" applyAlignment="1">
      <alignment horizontal="center" vertical="top"/>
    </xf>
    <xf numFmtId="0" fontId="24" fillId="5" borderId="36" xfId="0" applyFont="1" applyFill="1" applyBorder="1" applyAlignment="1">
      <alignment horizontal="center" vertical="top"/>
    </xf>
    <xf numFmtId="0" fontId="24" fillId="5" borderId="50" xfId="0" applyFont="1" applyFill="1" applyBorder="1" applyAlignment="1">
      <alignment horizontal="center" vertical="top"/>
    </xf>
    <xf numFmtId="0" fontId="19" fillId="5" borderId="38" xfId="0" applyFont="1" applyFill="1" applyBorder="1" applyAlignment="1">
      <alignment horizontal="center" vertical="top"/>
    </xf>
    <xf numFmtId="0" fontId="19" fillId="5" borderId="36" xfId="0" applyFont="1" applyFill="1" applyBorder="1" applyAlignment="1">
      <alignment horizontal="center" vertical="top"/>
    </xf>
    <xf numFmtId="0" fontId="19" fillId="5" borderId="50" xfId="0" applyFont="1" applyFill="1" applyBorder="1" applyAlignment="1">
      <alignment horizontal="center" vertical="top"/>
    </xf>
    <xf numFmtId="0" fontId="29" fillId="0" borderId="22" xfId="0" applyFont="1" applyBorder="1" applyAlignment="1">
      <alignment vertical="center" wrapText="1"/>
    </xf>
    <xf numFmtId="0" fontId="29" fillId="0" borderId="23" xfId="0" applyFont="1" applyBorder="1" applyAlignment="1">
      <alignment vertical="center" wrapText="1"/>
    </xf>
    <xf numFmtId="0" fontId="29" fillId="0" borderId="24" xfId="0" applyFont="1" applyBorder="1" applyAlignment="1">
      <alignment vertical="center" wrapText="1"/>
    </xf>
    <xf numFmtId="0" fontId="29" fillId="0" borderId="27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0" fontId="29" fillId="0" borderId="29" xfId="0" applyFont="1" applyBorder="1" applyAlignment="1">
      <alignment vertical="center" wrapText="1"/>
    </xf>
    <xf numFmtId="0" fontId="20" fillId="0" borderId="0" xfId="0" applyFont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22" fillId="0" borderId="35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24" fillId="4" borderId="32" xfId="0" applyFont="1" applyFill="1" applyBorder="1" applyAlignment="1">
      <alignment horizontal="center" vertical="top"/>
    </xf>
    <xf numFmtId="0" fontId="24" fillId="4" borderId="33" xfId="0" applyFont="1" applyFill="1" applyBorder="1" applyAlignment="1">
      <alignment horizontal="center" vertical="top"/>
    </xf>
    <xf numFmtId="0" fontId="19" fillId="0" borderId="2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3" Type="http://schemas.openxmlformats.org/officeDocument/2006/relationships/image" Target="../media/image6.jpeg"/><Relationship Id="rId7" Type="http://schemas.openxmlformats.org/officeDocument/2006/relationships/image" Target="../media/image10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10" Type="http://schemas.openxmlformats.org/officeDocument/2006/relationships/image" Target="../media/image13.jpeg"/><Relationship Id="rId4" Type="http://schemas.openxmlformats.org/officeDocument/2006/relationships/image" Target="../media/image7.jpeg"/><Relationship Id="rId9" Type="http://schemas.openxmlformats.org/officeDocument/2006/relationships/image" Target="../media/image1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08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11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60800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16553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1721304</xdr:colOff>
      <xdr:row>25</xdr:row>
      <xdr:rowOff>904875</xdr:rowOff>
    </xdr:from>
    <xdr:to>
      <xdr:col>4</xdr:col>
      <xdr:colOff>2292804</xdr:colOff>
      <xdr:row>25</xdr:row>
      <xdr:rowOff>1054553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14DEF4AC-16C0-722C-7A35-504A077ED8E8}"/>
            </a:ext>
          </a:extLst>
        </xdr:cNvPr>
        <xdr:cNvSpPr/>
      </xdr:nvSpPr>
      <xdr:spPr>
        <a:xfrm>
          <a:off x="2680608" y="4789714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287</a:t>
          </a:r>
        </a:p>
      </xdr:txBody>
    </xdr:sp>
    <xdr:clientData/>
  </xdr:twoCellAnchor>
  <xdr:twoCellAnchor editAs="oneCell">
    <xdr:from>
      <xdr:col>3</xdr:col>
      <xdr:colOff>312964</xdr:colOff>
      <xdr:row>9</xdr:row>
      <xdr:rowOff>88447</xdr:rowOff>
    </xdr:from>
    <xdr:to>
      <xdr:col>4</xdr:col>
      <xdr:colOff>4287751</xdr:colOff>
      <xdr:row>25</xdr:row>
      <xdr:rowOff>866143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889706-8086-6D0B-BE06-60912EE69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2321" y="2013858"/>
          <a:ext cx="4634734" cy="27371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1634696</xdr:colOff>
      <xdr:row>20</xdr:row>
      <xdr:rowOff>418328</xdr:rowOff>
    </xdr:from>
    <xdr:to>
      <xdr:col>4</xdr:col>
      <xdr:colOff>2206196</xdr:colOff>
      <xdr:row>20</xdr:row>
      <xdr:rowOff>568006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7819BD1F-430A-4E52-A3A1-AEB6D3C3CEC1}"/>
            </a:ext>
          </a:extLst>
        </xdr:cNvPr>
        <xdr:cNvSpPr/>
      </xdr:nvSpPr>
      <xdr:spPr>
        <a:xfrm>
          <a:off x="2580760" y="3610490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288</a:t>
          </a:r>
        </a:p>
      </xdr:txBody>
    </xdr:sp>
    <xdr:clientData/>
  </xdr:twoCellAnchor>
  <xdr:twoCellAnchor editAs="oneCell">
    <xdr:from>
      <xdr:col>4</xdr:col>
      <xdr:colOff>1</xdr:colOff>
      <xdr:row>3</xdr:row>
      <xdr:rowOff>115843</xdr:rowOff>
    </xdr:from>
    <xdr:to>
      <xdr:col>4</xdr:col>
      <xdr:colOff>3840001</xdr:colOff>
      <xdr:row>20</xdr:row>
      <xdr:rowOff>347533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0BBFF23-C3A1-9C55-A380-969CA5531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46065" y="1184188"/>
          <a:ext cx="3840000" cy="23555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1673312</xdr:colOff>
      <xdr:row>25</xdr:row>
      <xdr:rowOff>64357</xdr:rowOff>
    </xdr:from>
    <xdr:to>
      <xdr:col>4</xdr:col>
      <xdr:colOff>2244812</xdr:colOff>
      <xdr:row>26</xdr:row>
      <xdr:rowOff>91755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CE24839-161F-4809-A444-88027DC50BEE}"/>
            </a:ext>
          </a:extLst>
        </xdr:cNvPr>
        <xdr:cNvSpPr/>
      </xdr:nvSpPr>
      <xdr:spPr>
        <a:xfrm>
          <a:off x="2619376" y="3887229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289</a:t>
          </a:r>
        </a:p>
      </xdr:txBody>
    </xdr:sp>
    <xdr:clientData/>
  </xdr:twoCellAnchor>
  <xdr:twoCellAnchor editAs="oneCell">
    <xdr:from>
      <xdr:col>4</xdr:col>
      <xdr:colOff>57922</xdr:colOff>
      <xdr:row>5</xdr:row>
      <xdr:rowOff>115844</xdr:rowOff>
    </xdr:from>
    <xdr:to>
      <xdr:col>4</xdr:col>
      <xdr:colOff>3906537</xdr:colOff>
      <xdr:row>25</xdr:row>
      <xdr:rowOff>16469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8214561-90E9-F4DA-0932-A9D035448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03986" y="1441621"/>
          <a:ext cx="3848615" cy="23977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740118</xdr:colOff>
      <xdr:row>7</xdr:row>
      <xdr:rowOff>19308</xdr:rowOff>
    </xdr:from>
    <xdr:to>
      <xdr:col>4</xdr:col>
      <xdr:colOff>939629</xdr:colOff>
      <xdr:row>9</xdr:row>
      <xdr:rowOff>12871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686182" y="1563903"/>
          <a:ext cx="199511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2452044</xdr:colOff>
      <xdr:row>3</xdr:row>
      <xdr:rowOff>115844</xdr:rowOff>
    </xdr:from>
    <xdr:to>
      <xdr:col>4</xdr:col>
      <xdr:colOff>2458480</xdr:colOff>
      <xdr:row>5</xdr:row>
      <xdr:rowOff>74011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>
          <a:off x="3398108" y="1177753"/>
          <a:ext cx="6436" cy="20272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411892</xdr:colOff>
      <xdr:row>4</xdr:row>
      <xdr:rowOff>12872</xdr:rowOff>
    </xdr:from>
    <xdr:to>
      <xdr:col>4</xdr:col>
      <xdr:colOff>411893</xdr:colOff>
      <xdr:row>5</xdr:row>
      <xdr:rowOff>25742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57956" y="1197061"/>
          <a:ext cx="1" cy="13515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2413429</xdr:colOff>
      <xdr:row>5</xdr:row>
      <xdr:rowOff>6435</xdr:rowOff>
    </xdr:from>
    <xdr:to>
      <xdr:col>4</xdr:col>
      <xdr:colOff>2921859</xdr:colOff>
      <xdr:row>5</xdr:row>
      <xdr:rowOff>115843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59493" y="965371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2110946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57010" y="1216369"/>
          <a:ext cx="7079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958936</xdr:colOff>
      <xdr:row>7</xdr:row>
      <xdr:rowOff>12873</xdr:rowOff>
    </xdr:from>
    <xdr:to>
      <xdr:col>4</xdr:col>
      <xdr:colOff>1152010</xdr:colOff>
      <xdr:row>8</xdr:row>
      <xdr:rowOff>96539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1905000" y="1557468"/>
          <a:ext cx="19307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727247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77230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1171316</xdr:colOff>
      <xdr:row>7</xdr:row>
      <xdr:rowOff>19308</xdr:rowOff>
    </xdr:from>
    <xdr:to>
      <xdr:col>4</xdr:col>
      <xdr:colOff>1345083</xdr:colOff>
      <xdr:row>8</xdr:row>
      <xdr:rowOff>128717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2117380" y="1563903"/>
          <a:ext cx="173767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2361944</xdr:colOff>
      <xdr:row>19</xdr:row>
      <xdr:rowOff>96538</xdr:rowOff>
    </xdr:from>
    <xdr:to>
      <xdr:col>4</xdr:col>
      <xdr:colOff>2696605</xdr:colOff>
      <xdr:row>20</xdr:row>
      <xdr:rowOff>77229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F3BD18A-17BD-40F4-9A3F-3A7E5779B14D}"/>
            </a:ext>
          </a:extLst>
        </xdr:cNvPr>
        <xdr:cNvSpPr/>
      </xdr:nvSpPr>
      <xdr:spPr>
        <a:xfrm>
          <a:off x="3308008" y="2812450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4344173</xdr:colOff>
      <xdr:row>19</xdr:row>
      <xdr:rowOff>77230</xdr:rowOff>
    </xdr:from>
    <xdr:to>
      <xdr:col>4</xdr:col>
      <xdr:colOff>4678834</xdr:colOff>
      <xdr:row>20</xdr:row>
      <xdr:rowOff>57921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98C2CD2-DD5A-43AE-A016-8D28F783D09B}"/>
            </a:ext>
          </a:extLst>
        </xdr:cNvPr>
        <xdr:cNvSpPr/>
      </xdr:nvSpPr>
      <xdr:spPr>
        <a:xfrm>
          <a:off x="5290237" y="2793142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16</xdr:row>
      <xdr:rowOff>45051</xdr:rowOff>
    </xdr:from>
    <xdr:to>
      <xdr:col>4</xdr:col>
      <xdr:colOff>2580760</xdr:colOff>
      <xdr:row>19</xdr:row>
      <xdr:rowOff>70794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A8D8EEB-B269-4E29-BA2E-A52C2C7FAC7B}"/>
            </a:ext>
          </a:extLst>
        </xdr:cNvPr>
        <xdr:cNvSpPr/>
      </xdr:nvSpPr>
      <xdr:spPr>
        <a:xfrm>
          <a:off x="3372365" y="2394122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4414968</xdr:colOff>
      <xdr:row>16</xdr:row>
      <xdr:rowOff>38615</xdr:rowOff>
    </xdr:from>
    <xdr:to>
      <xdr:col>4</xdr:col>
      <xdr:colOff>4582299</xdr:colOff>
      <xdr:row>19</xdr:row>
      <xdr:rowOff>70794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7D564B8-3BC8-4536-9FDA-1849C6483D45}"/>
            </a:ext>
          </a:extLst>
        </xdr:cNvPr>
        <xdr:cNvSpPr/>
      </xdr:nvSpPr>
      <xdr:spPr>
        <a:xfrm>
          <a:off x="5361032" y="2387686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15</xdr:row>
      <xdr:rowOff>6436</xdr:rowOff>
    </xdr:from>
    <xdr:to>
      <xdr:col>4</xdr:col>
      <xdr:colOff>2497094</xdr:colOff>
      <xdr:row>16</xdr:row>
      <xdr:rowOff>19307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7862EA2-19DF-4E21-90EC-6DC6FDA48F26}"/>
            </a:ext>
          </a:extLst>
        </xdr:cNvPr>
        <xdr:cNvSpPr/>
      </xdr:nvSpPr>
      <xdr:spPr>
        <a:xfrm>
          <a:off x="3372365" y="2233227"/>
          <a:ext cx="70793" cy="1351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4524376</xdr:colOff>
      <xdr:row>15</xdr:row>
      <xdr:rowOff>12872</xdr:rowOff>
    </xdr:from>
    <xdr:to>
      <xdr:col>4</xdr:col>
      <xdr:colOff>4570095</xdr:colOff>
      <xdr:row>16</xdr:row>
      <xdr:rowOff>19306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F473413-5940-464D-9B20-219922CF89DA}"/>
            </a:ext>
          </a:extLst>
        </xdr:cNvPr>
        <xdr:cNvSpPr/>
      </xdr:nvSpPr>
      <xdr:spPr>
        <a:xfrm>
          <a:off x="5470440" y="2587196"/>
          <a:ext cx="45719" cy="12871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1930744</xdr:colOff>
      <xdr:row>7</xdr:row>
      <xdr:rowOff>25743</xdr:rowOff>
    </xdr:from>
    <xdr:to>
      <xdr:col>4</xdr:col>
      <xdr:colOff>2091638</xdr:colOff>
      <xdr:row>9</xdr:row>
      <xdr:rowOff>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28A5CA6-D9E2-4873-B5B4-5F3E283A994A}"/>
            </a:ext>
          </a:extLst>
        </xdr:cNvPr>
        <xdr:cNvSpPr/>
      </xdr:nvSpPr>
      <xdr:spPr>
        <a:xfrm>
          <a:off x="2876808" y="1570338"/>
          <a:ext cx="160894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1544594</xdr:colOff>
      <xdr:row>7</xdr:row>
      <xdr:rowOff>6435</xdr:rowOff>
    </xdr:from>
    <xdr:to>
      <xdr:col>4</xdr:col>
      <xdr:colOff>1724797</xdr:colOff>
      <xdr:row>8</xdr:row>
      <xdr:rowOff>135150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D5F1E5AC-0C5C-4E44-972F-F146C45A21EE}"/>
            </a:ext>
          </a:extLst>
        </xdr:cNvPr>
        <xdr:cNvSpPr/>
      </xdr:nvSpPr>
      <xdr:spPr>
        <a:xfrm>
          <a:off x="2490658" y="1551030"/>
          <a:ext cx="180203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1364391</xdr:colOff>
      <xdr:row>7</xdr:row>
      <xdr:rowOff>19308</xdr:rowOff>
    </xdr:from>
    <xdr:to>
      <xdr:col>4</xdr:col>
      <xdr:colOff>1525286</xdr:colOff>
      <xdr:row>8</xdr:row>
      <xdr:rowOff>102974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D9D05DAA-F620-483D-9A2F-0CB9A4F79160}"/>
            </a:ext>
          </a:extLst>
        </xdr:cNvPr>
        <xdr:cNvSpPr/>
      </xdr:nvSpPr>
      <xdr:spPr>
        <a:xfrm>
          <a:off x="2310455" y="1563903"/>
          <a:ext cx="160895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1750540</xdr:colOff>
      <xdr:row>7</xdr:row>
      <xdr:rowOff>12870</xdr:rowOff>
    </xdr:from>
    <xdr:to>
      <xdr:col>4</xdr:col>
      <xdr:colOff>1924308</xdr:colOff>
      <xdr:row>8</xdr:row>
      <xdr:rowOff>102972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D8D9D651-DF7D-4095-A498-167EE3116441}"/>
            </a:ext>
          </a:extLst>
        </xdr:cNvPr>
        <xdr:cNvSpPr/>
      </xdr:nvSpPr>
      <xdr:spPr>
        <a:xfrm>
          <a:off x="2696604" y="1557465"/>
          <a:ext cx="173768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2522838</xdr:colOff>
      <xdr:row>15</xdr:row>
      <xdr:rowOff>19307</xdr:rowOff>
    </xdr:from>
    <xdr:to>
      <xdr:col>4</xdr:col>
      <xdr:colOff>4498632</xdr:colOff>
      <xdr:row>15</xdr:row>
      <xdr:rowOff>71459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41F0DA80-FA02-4D89-ADB6-DCA5FE6DCDC0}"/>
            </a:ext>
          </a:extLst>
        </xdr:cNvPr>
        <xdr:cNvSpPr/>
      </xdr:nvSpPr>
      <xdr:spPr>
        <a:xfrm flipV="1">
          <a:off x="3468902" y="2593631"/>
          <a:ext cx="1975794" cy="52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2632247</xdr:colOff>
      <xdr:row>11</xdr:row>
      <xdr:rowOff>109409</xdr:rowOff>
    </xdr:from>
    <xdr:to>
      <xdr:col>4</xdr:col>
      <xdr:colOff>2683733</xdr:colOff>
      <xdr:row>15</xdr:row>
      <xdr:rowOff>25742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A9E7C0B6-AAA2-D222-4475-8006373B890E}"/>
            </a:ext>
          </a:extLst>
        </xdr:cNvPr>
        <xdr:cNvCxnSpPr/>
      </xdr:nvCxnSpPr>
      <xdr:spPr>
        <a:xfrm>
          <a:off x="3578311" y="1834206"/>
          <a:ext cx="51486" cy="4183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2497095</xdr:colOff>
      <xdr:row>10</xdr:row>
      <xdr:rowOff>51486</xdr:rowOff>
    </xdr:from>
    <xdr:to>
      <xdr:col>4</xdr:col>
      <xdr:colOff>3024833</xdr:colOff>
      <xdr:row>11</xdr:row>
      <xdr:rowOff>96537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F1D1B1CF-5FFB-57A7-FCB6-3203DB1A55D2}"/>
            </a:ext>
          </a:extLst>
        </xdr:cNvPr>
        <xdr:cNvSpPr/>
      </xdr:nvSpPr>
      <xdr:spPr>
        <a:xfrm>
          <a:off x="3443159" y="1641131"/>
          <a:ext cx="527738" cy="18020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0"/>
            <a:t>placa</a:t>
          </a:r>
        </a:p>
      </xdr:txBody>
    </xdr:sp>
    <xdr:clientData/>
  </xdr:twoCellAnchor>
  <xdr:twoCellAnchor>
    <xdr:from>
      <xdr:col>4</xdr:col>
      <xdr:colOff>2863937</xdr:colOff>
      <xdr:row>12</xdr:row>
      <xdr:rowOff>32179</xdr:rowOff>
    </xdr:from>
    <xdr:to>
      <xdr:col>4</xdr:col>
      <xdr:colOff>3443159</xdr:colOff>
      <xdr:row>13</xdr:row>
      <xdr:rowOff>64358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5980C2C2-2E90-3253-AC98-3E5E9D0DC124}"/>
            </a:ext>
          </a:extLst>
        </xdr:cNvPr>
        <xdr:cNvSpPr/>
      </xdr:nvSpPr>
      <xdr:spPr>
        <a:xfrm>
          <a:off x="3810001" y="1892128"/>
          <a:ext cx="579222" cy="15446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4 vigas</a:t>
          </a:r>
        </a:p>
      </xdr:txBody>
    </xdr:sp>
    <xdr:clientData/>
  </xdr:twoCellAnchor>
  <xdr:twoCellAnchor>
    <xdr:from>
      <xdr:col>4</xdr:col>
      <xdr:colOff>2072332</xdr:colOff>
      <xdr:row>5</xdr:row>
      <xdr:rowOff>45050</xdr:rowOff>
    </xdr:from>
    <xdr:to>
      <xdr:col>4</xdr:col>
      <xdr:colOff>2432736</xdr:colOff>
      <xdr:row>6</xdr:row>
      <xdr:rowOff>670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406B4B41-F3BE-CC0F-1591-3F6A094945C3}"/>
            </a:ext>
          </a:extLst>
        </xdr:cNvPr>
        <xdr:cNvSpPr/>
      </xdr:nvSpPr>
      <xdr:spPr>
        <a:xfrm>
          <a:off x="3018396" y="1351520"/>
          <a:ext cx="360404" cy="779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379714</xdr:colOff>
      <xdr:row>5</xdr:row>
      <xdr:rowOff>25743</xdr:rowOff>
    </xdr:from>
    <xdr:to>
      <xdr:col>4</xdr:col>
      <xdr:colOff>450508</xdr:colOff>
      <xdr:row>6</xdr:row>
      <xdr:rowOff>0</xdr:rowOff>
    </xdr:to>
    <xdr:sp macro="" textlink="">
      <xdr:nvSpPr>
        <xdr:cNvPr id="60" name="Rectángulo 59">
          <a:extLst>
            <a:ext uri="{FF2B5EF4-FFF2-40B4-BE49-F238E27FC236}">
              <a16:creationId xmlns:a16="http://schemas.microsoft.com/office/drawing/2014/main" id="{C294DDF8-B5CE-FF82-7259-44BBE27F5A88}"/>
            </a:ext>
          </a:extLst>
        </xdr:cNvPr>
        <xdr:cNvSpPr/>
      </xdr:nvSpPr>
      <xdr:spPr>
        <a:xfrm>
          <a:off x="1325778" y="1332213"/>
          <a:ext cx="70794" cy="96537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2104510</xdr:colOff>
      <xdr:row>3</xdr:row>
      <xdr:rowOff>115844</xdr:rowOff>
    </xdr:from>
    <xdr:to>
      <xdr:col>4</xdr:col>
      <xdr:colOff>2104511</xdr:colOff>
      <xdr:row>5</xdr:row>
      <xdr:rowOff>28960</xdr:rowOff>
    </xdr:to>
    <xdr:cxnSp macro="">
      <xdr:nvCxnSpPr>
        <xdr:cNvPr id="67" name="Conector recto 66">
          <a:extLst>
            <a:ext uri="{FF2B5EF4-FFF2-40B4-BE49-F238E27FC236}">
              <a16:creationId xmlns:a16="http://schemas.microsoft.com/office/drawing/2014/main" id="{9236E2D6-FFCB-4FF7-93F6-728D5B992AFE}"/>
            </a:ext>
          </a:extLst>
        </xdr:cNvPr>
        <xdr:cNvCxnSpPr>
          <a:cxnSpLocks/>
        </xdr:cNvCxnSpPr>
      </xdr:nvCxnSpPr>
      <xdr:spPr>
        <a:xfrm flipH="1">
          <a:off x="3050574" y="1177753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3050575</xdr:colOff>
      <xdr:row>13</xdr:row>
      <xdr:rowOff>96537</xdr:rowOff>
    </xdr:from>
    <xdr:to>
      <xdr:col>4</xdr:col>
      <xdr:colOff>3159984</xdr:colOff>
      <xdr:row>16</xdr:row>
      <xdr:rowOff>6435</xdr:rowOff>
    </xdr:to>
    <xdr:cxnSp macro="">
      <xdr:nvCxnSpPr>
        <xdr:cNvPr id="70" name="Conector recto de flecha 69">
          <a:extLst>
            <a:ext uri="{FF2B5EF4-FFF2-40B4-BE49-F238E27FC236}">
              <a16:creationId xmlns:a16="http://schemas.microsoft.com/office/drawing/2014/main" id="{A36BA75A-0E07-4A6C-8512-A09243018C13}"/>
            </a:ext>
          </a:extLst>
        </xdr:cNvPr>
        <xdr:cNvCxnSpPr/>
      </xdr:nvCxnSpPr>
      <xdr:spPr>
        <a:xfrm flipH="1">
          <a:off x="3996639" y="2078767"/>
          <a:ext cx="109409" cy="2767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2535710</xdr:colOff>
      <xdr:row>15</xdr:row>
      <xdr:rowOff>83666</xdr:rowOff>
    </xdr:from>
    <xdr:to>
      <xdr:col>4</xdr:col>
      <xdr:colOff>4492195</xdr:colOff>
      <xdr:row>16</xdr:row>
      <xdr:rowOff>12871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66513CD-93DE-4BF9-9A3F-6E787BF0B43C}"/>
            </a:ext>
          </a:extLst>
        </xdr:cNvPr>
        <xdr:cNvSpPr/>
      </xdr:nvSpPr>
      <xdr:spPr>
        <a:xfrm>
          <a:off x="3481774" y="2657990"/>
          <a:ext cx="1956485" cy="5148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549021</xdr:colOff>
      <xdr:row>0</xdr:row>
      <xdr:rowOff>432816</xdr:rowOff>
    </xdr:from>
    <xdr:ext cx="889635" cy="8890"/>
    <xdr:grpSp>
      <xdr:nvGrpSpPr>
        <xdr:cNvPr id="22" name="Group 279">
          <a:extLst>
            <a:ext uri="{FF2B5EF4-FFF2-40B4-BE49-F238E27FC236}">
              <a16:creationId xmlns:a16="http://schemas.microsoft.com/office/drawing/2014/main" id="{3A19D6CB-270D-4644-BD0C-944B5A980945}"/>
            </a:ext>
          </a:extLst>
        </xdr:cNvPr>
        <xdr:cNvGrpSpPr/>
      </xdr:nvGrpSpPr>
      <xdr:grpSpPr>
        <a:xfrm>
          <a:off x="3194139" y="432816"/>
          <a:ext cx="889635" cy="8890"/>
          <a:chOff x="0" y="0"/>
          <a:chExt cx="889635" cy="8890"/>
        </a:xfrm>
      </xdr:grpSpPr>
      <xdr:sp macro="" textlink="">
        <xdr:nvSpPr>
          <xdr:cNvPr id="23" name="Shape 280">
            <a:extLst>
              <a:ext uri="{FF2B5EF4-FFF2-40B4-BE49-F238E27FC236}">
                <a16:creationId xmlns:a16="http://schemas.microsoft.com/office/drawing/2014/main" id="{D961E675-5B4A-A94B-AF7B-30DDD19DC66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4" name="Shape 281">
            <a:extLst>
              <a:ext uri="{FF2B5EF4-FFF2-40B4-BE49-F238E27FC236}">
                <a16:creationId xmlns:a16="http://schemas.microsoft.com/office/drawing/2014/main" id="{A9BD921A-9E21-4C21-0BF2-8C752153EF5E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552449</xdr:colOff>
      <xdr:row>0</xdr:row>
      <xdr:rowOff>642366</xdr:rowOff>
    </xdr:from>
    <xdr:ext cx="1333500" cy="8255"/>
    <xdr:grpSp>
      <xdr:nvGrpSpPr>
        <xdr:cNvPr id="25" name="Group 282">
          <a:extLst>
            <a:ext uri="{FF2B5EF4-FFF2-40B4-BE49-F238E27FC236}">
              <a16:creationId xmlns:a16="http://schemas.microsoft.com/office/drawing/2014/main" id="{5E87234C-62B7-4D0A-93DA-6AFFB401BC04}"/>
            </a:ext>
          </a:extLst>
        </xdr:cNvPr>
        <xdr:cNvGrpSpPr/>
      </xdr:nvGrpSpPr>
      <xdr:grpSpPr>
        <a:xfrm>
          <a:off x="3197567" y="642366"/>
          <a:ext cx="1333500" cy="8255"/>
          <a:chOff x="0" y="0"/>
          <a:chExt cx="1333500" cy="8255"/>
        </a:xfrm>
      </xdr:grpSpPr>
      <xdr:sp macro="" textlink="">
        <xdr:nvSpPr>
          <xdr:cNvPr id="30" name="Shape 283">
            <a:extLst>
              <a:ext uri="{FF2B5EF4-FFF2-40B4-BE49-F238E27FC236}">
                <a16:creationId xmlns:a16="http://schemas.microsoft.com/office/drawing/2014/main" id="{F4FA6CA2-BDB5-688F-02C2-A8E6A188F7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33" name="Shape 284">
            <a:extLst>
              <a:ext uri="{FF2B5EF4-FFF2-40B4-BE49-F238E27FC236}">
                <a16:creationId xmlns:a16="http://schemas.microsoft.com/office/drawing/2014/main" id="{561CFB1B-AA69-68FE-9526-AA2F7E832FAD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271271</xdr:rowOff>
    </xdr:from>
    <xdr:ext cx="761061" cy="604266"/>
    <xdr:pic>
      <xdr:nvPicPr>
        <xdr:cNvPr id="34" name="image76.jpeg">
          <a:extLst>
            <a:ext uri="{FF2B5EF4-FFF2-40B4-BE49-F238E27FC236}">
              <a16:creationId xmlns:a16="http://schemas.microsoft.com/office/drawing/2014/main" id="{54271E23-D0B7-4F5B-9A5B-38E27FD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1271"/>
          <a:ext cx="761061" cy="604266"/>
        </a:xfrm>
        <a:prstGeom prst="rect">
          <a:avLst/>
        </a:prstGeom>
      </xdr:spPr>
    </xdr:pic>
    <xdr:clientData/>
  </xdr:oneCellAnchor>
  <xdr:twoCellAnchor>
    <xdr:from>
      <xdr:col>1</xdr:col>
      <xdr:colOff>167331</xdr:colOff>
      <xdr:row>8</xdr:row>
      <xdr:rowOff>1950050</xdr:rowOff>
    </xdr:from>
    <xdr:to>
      <xdr:col>2</xdr:col>
      <xdr:colOff>236838</xdr:colOff>
      <xdr:row>8</xdr:row>
      <xdr:rowOff>2099728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CB39DDD-931F-4660-8FD9-C85BEE6600DC}"/>
            </a:ext>
          </a:extLst>
        </xdr:cNvPr>
        <xdr:cNvSpPr/>
      </xdr:nvSpPr>
      <xdr:spPr>
        <a:xfrm>
          <a:off x="1164882" y="3449594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294</a:t>
          </a:r>
        </a:p>
      </xdr:txBody>
    </xdr:sp>
    <xdr:clientData/>
  </xdr:twoCellAnchor>
  <xdr:twoCellAnchor>
    <xdr:from>
      <xdr:col>6</xdr:col>
      <xdr:colOff>154459</xdr:colOff>
      <xdr:row>8</xdr:row>
      <xdr:rowOff>1930743</xdr:rowOff>
    </xdr:from>
    <xdr:to>
      <xdr:col>7</xdr:col>
      <xdr:colOff>223966</xdr:colOff>
      <xdr:row>8</xdr:row>
      <xdr:rowOff>2080421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3EBFE73-A029-4DAD-9E68-247229E759B5}"/>
            </a:ext>
          </a:extLst>
        </xdr:cNvPr>
        <xdr:cNvSpPr/>
      </xdr:nvSpPr>
      <xdr:spPr>
        <a:xfrm>
          <a:off x="3855050" y="3430287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295</a:t>
          </a:r>
        </a:p>
      </xdr:txBody>
    </xdr:sp>
    <xdr:clientData/>
  </xdr:twoCellAnchor>
  <xdr:twoCellAnchor>
    <xdr:from>
      <xdr:col>1</xdr:col>
      <xdr:colOff>193074</xdr:colOff>
      <xdr:row>10</xdr:row>
      <xdr:rowOff>2149561</xdr:rowOff>
    </xdr:from>
    <xdr:to>
      <xdr:col>2</xdr:col>
      <xdr:colOff>262581</xdr:colOff>
      <xdr:row>10</xdr:row>
      <xdr:rowOff>2299239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EF52477E-4746-49AA-893C-019E409DA70F}"/>
            </a:ext>
          </a:extLst>
        </xdr:cNvPr>
        <xdr:cNvSpPr/>
      </xdr:nvSpPr>
      <xdr:spPr>
        <a:xfrm>
          <a:off x="1190625" y="10960186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296</a:t>
          </a:r>
        </a:p>
      </xdr:txBody>
    </xdr:sp>
    <xdr:clientData/>
  </xdr:twoCellAnchor>
  <xdr:twoCellAnchor>
    <xdr:from>
      <xdr:col>6</xdr:col>
      <xdr:colOff>296048</xdr:colOff>
      <xdr:row>10</xdr:row>
      <xdr:rowOff>2136689</xdr:rowOff>
    </xdr:from>
    <xdr:to>
      <xdr:col>7</xdr:col>
      <xdr:colOff>365555</xdr:colOff>
      <xdr:row>10</xdr:row>
      <xdr:rowOff>2286367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8BB0F49B-A5D8-46D4-8BF0-5AD02D6D37E8}"/>
            </a:ext>
          </a:extLst>
        </xdr:cNvPr>
        <xdr:cNvSpPr/>
      </xdr:nvSpPr>
      <xdr:spPr>
        <a:xfrm>
          <a:off x="3996639" y="10947314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297</a:t>
          </a:r>
        </a:p>
      </xdr:txBody>
    </xdr:sp>
    <xdr:clientData/>
  </xdr:twoCellAnchor>
  <xdr:twoCellAnchor>
    <xdr:from>
      <xdr:col>3</xdr:col>
      <xdr:colOff>534172</xdr:colOff>
      <xdr:row>12</xdr:row>
      <xdr:rowOff>1885693</xdr:rowOff>
    </xdr:from>
    <xdr:to>
      <xdr:col>4</xdr:col>
      <xdr:colOff>532885</xdr:colOff>
      <xdr:row>12</xdr:row>
      <xdr:rowOff>2035371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AD7A5623-9B1C-455F-AC78-40DC23A65AB1}"/>
            </a:ext>
          </a:extLst>
        </xdr:cNvPr>
        <xdr:cNvSpPr/>
      </xdr:nvSpPr>
      <xdr:spPr>
        <a:xfrm>
          <a:off x="2606503" y="13309257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298</a:t>
          </a:r>
        </a:p>
      </xdr:txBody>
    </xdr:sp>
    <xdr:clientData/>
  </xdr:twoCellAnchor>
  <xdr:twoCellAnchor editAs="oneCell">
    <xdr:from>
      <xdr:col>0</xdr:col>
      <xdr:colOff>77230</xdr:colOff>
      <xdr:row>4</xdr:row>
      <xdr:rowOff>70794</xdr:rowOff>
    </xdr:from>
    <xdr:to>
      <xdr:col>4</xdr:col>
      <xdr:colOff>115844</xdr:colOff>
      <xdr:row>4</xdr:row>
      <xdr:rowOff>1789156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D7B471-1001-E037-6FB0-BD3E86D48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230" y="1731233"/>
          <a:ext cx="2683732" cy="1718362"/>
        </a:xfrm>
        <a:prstGeom prst="rect">
          <a:avLst/>
        </a:prstGeom>
      </xdr:spPr>
    </xdr:pic>
    <xdr:clientData/>
  </xdr:twoCellAnchor>
  <xdr:twoCellAnchor editAs="oneCell">
    <xdr:from>
      <xdr:col>4</xdr:col>
      <xdr:colOff>405456</xdr:colOff>
      <xdr:row>4</xdr:row>
      <xdr:rowOff>77230</xdr:rowOff>
    </xdr:from>
    <xdr:to>
      <xdr:col>7</xdr:col>
      <xdr:colOff>1525287</xdr:colOff>
      <xdr:row>4</xdr:row>
      <xdr:rowOff>1782720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740FFE-0B56-DE41-ABAE-E9196D5B5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50574" y="1737669"/>
          <a:ext cx="2677297" cy="1705490"/>
        </a:xfrm>
        <a:prstGeom prst="rect">
          <a:avLst/>
        </a:prstGeom>
      </xdr:spPr>
    </xdr:pic>
    <xdr:clientData/>
  </xdr:twoCellAnchor>
  <xdr:twoCellAnchor>
    <xdr:from>
      <xdr:col>1</xdr:col>
      <xdr:colOff>25743</xdr:colOff>
      <xdr:row>4</xdr:row>
      <xdr:rowOff>1814899</xdr:rowOff>
    </xdr:from>
    <xdr:to>
      <xdr:col>2</xdr:col>
      <xdr:colOff>95250</xdr:colOff>
      <xdr:row>4</xdr:row>
      <xdr:rowOff>1964577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AAC1D075-48B6-4528-BADC-B34B72065287}"/>
            </a:ext>
          </a:extLst>
        </xdr:cNvPr>
        <xdr:cNvSpPr/>
      </xdr:nvSpPr>
      <xdr:spPr>
        <a:xfrm>
          <a:off x="1023294" y="3475338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290</a:t>
          </a:r>
        </a:p>
      </xdr:txBody>
    </xdr:sp>
    <xdr:clientData/>
  </xdr:twoCellAnchor>
  <xdr:twoCellAnchor>
    <xdr:from>
      <xdr:col>6</xdr:col>
      <xdr:colOff>231690</xdr:colOff>
      <xdr:row>4</xdr:row>
      <xdr:rowOff>1827770</xdr:rowOff>
    </xdr:from>
    <xdr:to>
      <xdr:col>7</xdr:col>
      <xdr:colOff>301197</xdr:colOff>
      <xdr:row>4</xdr:row>
      <xdr:rowOff>1977448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1BF90433-DE05-430D-B180-21EB3A22D6EB}"/>
            </a:ext>
          </a:extLst>
        </xdr:cNvPr>
        <xdr:cNvSpPr/>
      </xdr:nvSpPr>
      <xdr:spPr>
        <a:xfrm>
          <a:off x="3932281" y="3488209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291</a:t>
          </a:r>
        </a:p>
      </xdr:txBody>
    </xdr:sp>
    <xdr:clientData/>
  </xdr:twoCellAnchor>
  <xdr:twoCellAnchor editAs="oneCell">
    <xdr:from>
      <xdr:col>0</xdr:col>
      <xdr:colOff>96538</xdr:colOff>
      <xdr:row>6</xdr:row>
      <xdr:rowOff>83665</xdr:rowOff>
    </xdr:from>
    <xdr:to>
      <xdr:col>4</xdr:col>
      <xdr:colOff>128716</xdr:colOff>
      <xdr:row>6</xdr:row>
      <xdr:rowOff>1995100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AB83D10-EDB1-9BF6-823E-0B813DD1C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538" y="4093175"/>
          <a:ext cx="2677296" cy="1911435"/>
        </a:xfrm>
        <a:prstGeom prst="rect">
          <a:avLst/>
        </a:prstGeom>
      </xdr:spPr>
    </xdr:pic>
    <xdr:clientData/>
  </xdr:twoCellAnchor>
  <xdr:twoCellAnchor editAs="oneCell">
    <xdr:from>
      <xdr:col>4</xdr:col>
      <xdr:colOff>411892</xdr:colOff>
      <xdr:row>6</xdr:row>
      <xdr:rowOff>83666</xdr:rowOff>
    </xdr:from>
    <xdr:to>
      <xdr:col>7</xdr:col>
      <xdr:colOff>1525287</xdr:colOff>
      <xdr:row>6</xdr:row>
      <xdr:rowOff>1988665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367CE374-CD04-19D8-38F3-CCABA45E9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57010" y="4093176"/>
          <a:ext cx="2670861" cy="1904999"/>
        </a:xfrm>
        <a:prstGeom prst="rect">
          <a:avLst/>
        </a:prstGeom>
      </xdr:spPr>
    </xdr:pic>
    <xdr:clientData/>
  </xdr:twoCellAnchor>
  <xdr:twoCellAnchor>
    <xdr:from>
      <xdr:col>1</xdr:col>
      <xdr:colOff>122281</xdr:colOff>
      <xdr:row>6</xdr:row>
      <xdr:rowOff>2033716</xdr:rowOff>
    </xdr:from>
    <xdr:to>
      <xdr:col>2</xdr:col>
      <xdr:colOff>191788</xdr:colOff>
      <xdr:row>6</xdr:row>
      <xdr:rowOff>2183394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462BAC8B-3B1A-4643-977B-D25DB03C43E9}"/>
            </a:ext>
          </a:extLst>
        </xdr:cNvPr>
        <xdr:cNvSpPr/>
      </xdr:nvSpPr>
      <xdr:spPr>
        <a:xfrm>
          <a:off x="1119832" y="6043226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292</a:t>
          </a:r>
        </a:p>
      </xdr:txBody>
    </xdr:sp>
    <xdr:clientData/>
  </xdr:twoCellAnchor>
  <xdr:twoCellAnchor>
    <xdr:from>
      <xdr:col>6</xdr:col>
      <xdr:colOff>366842</xdr:colOff>
      <xdr:row>6</xdr:row>
      <xdr:rowOff>2027281</xdr:rowOff>
    </xdr:from>
    <xdr:to>
      <xdr:col>7</xdr:col>
      <xdr:colOff>436349</xdr:colOff>
      <xdr:row>6</xdr:row>
      <xdr:rowOff>2176959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57D225B2-FA1D-48AC-BCBD-EDA4CBD11CC9}"/>
            </a:ext>
          </a:extLst>
        </xdr:cNvPr>
        <xdr:cNvSpPr/>
      </xdr:nvSpPr>
      <xdr:spPr>
        <a:xfrm>
          <a:off x="4067433" y="6036791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293</a:t>
          </a:r>
        </a:p>
      </xdr:txBody>
    </xdr:sp>
    <xdr:clientData/>
  </xdr:twoCellAnchor>
  <xdr:twoCellAnchor editAs="oneCell">
    <xdr:from>
      <xdr:col>0</xdr:col>
      <xdr:colOff>57923</xdr:colOff>
      <xdr:row>10</xdr:row>
      <xdr:rowOff>57920</xdr:rowOff>
    </xdr:from>
    <xdr:to>
      <xdr:col>4</xdr:col>
      <xdr:colOff>167331</xdr:colOff>
      <xdr:row>10</xdr:row>
      <xdr:rowOff>2098073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B932B06B-ACFF-271B-A30F-1DFE700C3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923" y="8868545"/>
          <a:ext cx="2754526" cy="2040153"/>
        </a:xfrm>
        <a:prstGeom prst="rect">
          <a:avLst/>
        </a:prstGeom>
      </xdr:spPr>
    </xdr:pic>
    <xdr:clientData/>
  </xdr:twoCellAnchor>
  <xdr:twoCellAnchor editAs="oneCell">
    <xdr:from>
      <xdr:col>4</xdr:col>
      <xdr:colOff>424764</xdr:colOff>
      <xdr:row>10</xdr:row>
      <xdr:rowOff>64357</xdr:rowOff>
    </xdr:from>
    <xdr:to>
      <xdr:col>7</xdr:col>
      <xdr:colOff>1511859</xdr:colOff>
      <xdr:row>10</xdr:row>
      <xdr:rowOff>2091638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2288C4AB-7209-E615-449C-B53882B24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69882" y="8874982"/>
          <a:ext cx="2644561" cy="2027281"/>
        </a:xfrm>
        <a:prstGeom prst="rect">
          <a:avLst/>
        </a:prstGeom>
      </xdr:spPr>
    </xdr:pic>
    <xdr:clientData/>
  </xdr:twoCellAnchor>
  <xdr:twoCellAnchor editAs="oneCell">
    <xdr:from>
      <xdr:col>0</xdr:col>
      <xdr:colOff>64358</xdr:colOff>
      <xdr:row>8</xdr:row>
      <xdr:rowOff>51487</xdr:rowOff>
    </xdr:from>
    <xdr:to>
      <xdr:col>4</xdr:col>
      <xdr:colOff>135152</xdr:colOff>
      <xdr:row>8</xdr:row>
      <xdr:rowOff>1851487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A7471F03-3144-DE1D-8ED8-91951ACC9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358" y="6506605"/>
          <a:ext cx="2715912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411893</xdr:colOff>
      <xdr:row>8</xdr:row>
      <xdr:rowOff>57922</xdr:rowOff>
    </xdr:from>
    <xdr:to>
      <xdr:col>7</xdr:col>
      <xdr:colOff>1537603</xdr:colOff>
      <xdr:row>8</xdr:row>
      <xdr:rowOff>1857922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C7DF7FDC-159D-068E-CF16-27FD7E0F9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57011" y="6513040"/>
          <a:ext cx="2683176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823784</xdr:colOff>
      <xdr:row>12</xdr:row>
      <xdr:rowOff>45050</xdr:rowOff>
    </xdr:from>
    <xdr:to>
      <xdr:col>7</xdr:col>
      <xdr:colOff>778733</xdr:colOff>
      <xdr:row>12</xdr:row>
      <xdr:rowOff>1845050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EDF7B024-155C-4FE2-8018-B645C8C29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23784" y="11468614"/>
          <a:ext cx="4157533" cy="18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topLeftCell="A3" zoomScale="154" zoomScaleNormal="146" zoomScaleSheetLayoutView="154" workbookViewId="0">
      <selection activeCell="G8" sqref="G8:V8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7.6640625" customWidth="1"/>
    <col min="10" max="10" width="5.5" customWidth="1"/>
    <col min="11" max="11" width="14.83203125" customWidth="1"/>
    <col min="12" max="12" width="23.83203125" bestFit="1" customWidth="1"/>
    <col min="13" max="13" width="9.1640625" customWidth="1"/>
    <col min="14" max="14" width="8.5" customWidth="1"/>
    <col min="15" max="15" width="5.33203125" customWidth="1"/>
    <col min="16" max="16" width="10.5" customWidth="1"/>
    <col min="17" max="18" width="4.5" customWidth="1"/>
    <col min="19" max="19" width="13" customWidth="1"/>
    <col min="20" max="20" width="6.33203125" customWidth="1"/>
    <col min="21" max="21" width="4.6640625" customWidth="1"/>
    <col min="22" max="22" width="3.6640625" bestFit="1" customWidth="1"/>
    <col min="23" max="23" width="7.6640625" customWidth="1"/>
    <col min="24" max="24" width="6.1640625" customWidth="1"/>
    <col min="25" max="25" width="5.6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82"/>
      <c r="B1" s="200" t="s">
        <v>71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2"/>
    </row>
    <row r="2" spans="1:31" ht="10.15" customHeight="1">
      <c r="A2" s="155"/>
      <c r="B2" s="174"/>
      <c r="C2" s="175"/>
      <c r="D2" s="175"/>
      <c r="E2" s="175"/>
      <c r="F2" s="175"/>
      <c r="G2" s="175"/>
      <c r="H2" s="178" t="s">
        <v>116</v>
      </c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80"/>
    </row>
    <row r="3" spans="1:31" s="15" customFormat="1" ht="10.15" customHeight="1">
      <c r="A3" s="155"/>
      <c r="B3" s="174"/>
      <c r="C3" s="175"/>
      <c r="D3" s="175"/>
      <c r="E3" s="175"/>
      <c r="F3" s="175"/>
      <c r="G3" s="175"/>
      <c r="H3" s="178" t="s">
        <v>75</v>
      </c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89" t="s">
        <v>73</v>
      </c>
      <c r="Y3" s="189"/>
      <c r="Z3" s="189"/>
      <c r="AA3" s="190"/>
    </row>
    <row r="4" spans="1:31" s="15" customFormat="1" ht="14.25" customHeight="1">
      <c r="A4" s="155"/>
      <c r="B4" s="174"/>
      <c r="C4" s="175"/>
      <c r="D4" s="175"/>
      <c r="E4" s="175"/>
      <c r="F4" s="175"/>
      <c r="G4" s="175"/>
      <c r="H4" s="193" t="s">
        <v>86</v>
      </c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1" t="s">
        <v>74</v>
      </c>
      <c r="Y4" s="192"/>
      <c r="Z4" s="192"/>
      <c r="AA4" s="155"/>
    </row>
    <row r="5" spans="1:31" s="15" customFormat="1" ht="18.75" customHeight="1">
      <c r="A5" s="155"/>
      <c r="B5" s="176"/>
      <c r="C5" s="177"/>
      <c r="D5" s="177"/>
      <c r="E5" s="177"/>
      <c r="F5" s="177"/>
      <c r="G5" s="177"/>
      <c r="H5" s="194" t="s">
        <v>118</v>
      </c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6"/>
    </row>
    <row r="6" spans="1:31" s="15" customFormat="1" ht="15.75" customHeight="1">
      <c r="A6" s="155"/>
      <c r="B6" s="197" t="s">
        <v>85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9"/>
    </row>
    <row r="7" spans="1:31" s="15" customFormat="1" ht="11.25" customHeight="1">
      <c r="A7" s="155"/>
      <c r="B7" s="203" t="s">
        <v>0</v>
      </c>
      <c r="C7" s="168" t="s">
        <v>1</v>
      </c>
      <c r="D7" s="169"/>
      <c r="E7" s="169"/>
      <c r="F7" s="170"/>
      <c r="G7" s="206" t="s">
        <v>151</v>
      </c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8"/>
      <c r="W7" s="209"/>
      <c r="X7" s="210"/>
      <c r="Y7" s="210"/>
      <c r="Z7" s="210"/>
      <c r="AA7" s="211"/>
      <c r="AE7" s="16"/>
    </row>
    <row r="8" spans="1:31" s="15" customFormat="1" ht="16.5" customHeight="1">
      <c r="A8" s="155"/>
      <c r="B8" s="204"/>
      <c r="C8" s="168" t="s">
        <v>2</v>
      </c>
      <c r="D8" s="169"/>
      <c r="E8" s="169"/>
      <c r="F8" s="170"/>
      <c r="G8" s="206" t="s">
        <v>152</v>
      </c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8"/>
      <c r="W8" s="212"/>
      <c r="X8" s="213" t="s">
        <v>3</v>
      </c>
      <c r="Y8" s="214"/>
      <c r="Z8" s="214"/>
      <c r="AA8" s="215"/>
      <c r="AE8" s="16"/>
    </row>
    <row r="9" spans="1:31" s="15" customFormat="1" ht="13.5">
      <c r="A9" s="155"/>
      <c r="B9" s="204"/>
      <c r="C9" s="168" t="s">
        <v>4</v>
      </c>
      <c r="D9" s="169"/>
      <c r="E9" s="169"/>
      <c r="F9" s="170"/>
      <c r="G9" s="206" t="s">
        <v>153</v>
      </c>
      <c r="H9" s="207"/>
      <c r="I9" s="207"/>
      <c r="J9" s="207"/>
      <c r="K9" s="207"/>
      <c r="L9" s="207"/>
      <c r="M9" s="208"/>
      <c r="N9" s="216" t="s">
        <v>72</v>
      </c>
      <c r="O9" s="169"/>
      <c r="P9" s="169"/>
      <c r="Q9" s="169"/>
      <c r="R9" s="170"/>
      <c r="S9" s="217" t="s">
        <v>200</v>
      </c>
      <c r="T9" s="218"/>
      <c r="U9" s="218"/>
      <c r="V9" s="219"/>
      <c r="W9" s="212"/>
      <c r="X9" s="34" t="s">
        <v>5</v>
      </c>
      <c r="Y9" s="47">
        <v>20.48</v>
      </c>
      <c r="Z9" s="34" t="s">
        <v>6</v>
      </c>
      <c r="AA9" s="50" t="s">
        <v>129</v>
      </c>
      <c r="AE9" s="16"/>
    </row>
    <row r="10" spans="1:31" s="15" customFormat="1" ht="15" customHeight="1">
      <c r="A10" s="155"/>
      <c r="B10" s="205"/>
      <c r="C10" s="216" t="s">
        <v>111</v>
      </c>
      <c r="D10" s="169"/>
      <c r="E10" s="169"/>
      <c r="F10" s="170"/>
      <c r="G10" s="168" t="s">
        <v>7</v>
      </c>
      <c r="H10" s="170"/>
      <c r="I10" s="171" t="s">
        <v>117</v>
      </c>
      <c r="J10" s="172"/>
      <c r="K10" s="172"/>
      <c r="L10" s="172"/>
      <c r="M10" s="173"/>
      <c r="N10" s="168" t="s">
        <v>8</v>
      </c>
      <c r="O10" s="169"/>
      <c r="P10" s="169"/>
      <c r="Q10" s="169"/>
      <c r="R10" s="170"/>
      <c r="S10" s="171" t="s">
        <v>117</v>
      </c>
      <c r="T10" s="172"/>
      <c r="U10" s="172"/>
      <c r="V10" s="173"/>
      <c r="W10" s="212"/>
      <c r="X10" s="34" t="s">
        <v>9</v>
      </c>
      <c r="Y10" s="54">
        <v>11.15</v>
      </c>
      <c r="Z10" s="35" t="s">
        <v>84</v>
      </c>
      <c r="AA10" s="51">
        <v>2.3199999999999998</v>
      </c>
      <c r="AE10" s="16"/>
    </row>
    <row r="11" spans="1:31" ht="10.15" customHeight="1">
      <c r="A11" s="181"/>
      <c r="B11" s="75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</row>
    <row r="12" spans="1:31" s="15" customFormat="1" ht="10.15" customHeight="1">
      <c r="A12" s="181"/>
      <c r="B12" s="36"/>
      <c r="C12" s="182" t="s">
        <v>10</v>
      </c>
      <c r="D12" s="183"/>
      <c r="E12" s="183"/>
      <c r="F12" s="183"/>
      <c r="G12" s="184"/>
      <c r="H12" s="185" t="s">
        <v>11</v>
      </c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3"/>
      <c r="U12" s="183"/>
      <c r="V12" s="183"/>
      <c r="W12" s="184"/>
      <c r="X12" s="182" t="s">
        <v>12</v>
      </c>
      <c r="Y12" s="183"/>
      <c r="Z12" s="183"/>
      <c r="AA12" s="184"/>
    </row>
    <row r="13" spans="1:31" s="15" customFormat="1" ht="22.5" customHeight="1">
      <c r="A13" s="155"/>
      <c r="B13" s="125" t="s">
        <v>13</v>
      </c>
      <c r="C13" s="156" t="s">
        <v>112</v>
      </c>
      <c r="D13" s="157"/>
      <c r="E13" s="157"/>
      <c r="F13" s="157"/>
      <c r="G13" s="157"/>
      <c r="H13" s="158" t="s">
        <v>14</v>
      </c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60"/>
      <c r="X13" s="187" t="s">
        <v>119</v>
      </c>
      <c r="Y13" s="188"/>
      <c r="Z13" s="188"/>
      <c r="AA13" s="188"/>
    </row>
    <row r="14" spans="1:31" s="15" customFormat="1" ht="12.75" customHeight="1">
      <c r="A14" s="155"/>
      <c r="B14" s="126"/>
      <c r="C14" s="128" t="s">
        <v>196</v>
      </c>
      <c r="D14" s="129"/>
      <c r="E14" s="129"/>
      <c r="F14" s="129"/>
      <c r="G14" s="130"/>
      <c r="H14" s="161" t="s">
        <v>15</v>
      </c>
      <c r="I14" s="162"/>
      <c r="J14" s="162"/>
      <c r="K14" s="163"/>
      <c r="L14" s="161" t="s">
        <v>16</v>
      </c>
      <c r="M14" s="162"/>
      <c r="N14" s="162"/>
      <c r="O14" s="163"/>
      <c r="P14" s="164" t="s">
        <v>17</v>
      </c>
      <c r="Q14" s="165"/>
      <c r="R14" s="165"/>
      <c r="S14" s="166"/>
      <c r="T14" s="89" t="s">
        <v>18</v>
      </c>
      <c r="U14" s="90"/>
      <c r="V14" s="90"/>
      <c r="W14" s="91"/>
      <c r="X14" s="92" t="s">
        <v>194</v>
      </c>
      <c r="Y14" s="93"/>
      <c r="Z14" s="93"/>
      <c r="AA14" s="94"/>
    </row>
    <row r="15" spans="1:31" s="15" customFormat="1" ht="10.15" customHeight="1">
      <c r="A15" s="155"/>
      <c r="B15" s="126"/>
      <c r="C15" s="131"/>
      <c r="D15" s="132"/>
      <c r="E15" s="132"/>
      <c r="F15" s="132"/>
      <c r="G15" s="133"/>
      <c r="H15" s="41" t="s">
        <v>157</v>
      </c>
      <c r="I15" s="44" t="s">
        <v>159</v>
      </c>
      <c r="J15" s="41">
        <f>(9.5+3)</f>
        <v>12.5</v>
      </c>
      <c r="K15" s="43" t="s">
        <v>169</v>
      </c>
      <c r="L15" s="41"/>
      <c r="M15" s="42"/>
      <c r="N15" s="44"/>
      <c r="O15" s="43"/>
      <c r="P15" s="43" t="s">
        <v>157</v>
      </c>
      <c r="Q15" s="42" t="s">
        <v>158</v>
      </c>
      <c r="R15" s="41">
        <f>(9.5+3)</f>
        <v>12.5</v>
      </c>
      <c r="S15" s="43" t="s">
        <v>169</v>
      </c>
      <c r="T15" s="41"/>
      <c r="U15" s="42"/>
      <c r="V15" s="42"/>
      <c r="W15" s="43"/>
      <c r="X15" s="95"/>
      <c r="Y15" s="96"/>
      <c r="Z15" s="96"/>
      <c r="AA15" s="97"/>
    </row>
    <row r="16" spans="1:31" s="15" customFormat="1" ht="12" customHeight="1">
      <c r="A16" s="155"/>
      <c r="B16" s="126"/>
      <c r="C16" s="128" t="s">
        <v>197</v>
      </c>
      <c r="D16" s="129"/>
      <c r="E16" s="129"/>
      <c r="F16" s="129"/>
      <c r="G16" s="130"/>
      <c r="H16" s="152" t="s">
        <v>125</v>
      </c>
      <c r="I16" s="153"/>
      <c r="J16" s="153"/>
      <c r="K16" s="154"/>
      <c r="L16" s="86"/>
      <c r="M16" s="87"/>
      <c r="N16" s="87"/>
      <c r="O16" s="88"/>
      <c r="P16" s="122"/>
      <c r="Q16" s="123"/>
      <c r="R16" s="123"/>
      <c r="S16" s="124"/>
      <c r="T16" s="89" t="s">
        <v>18</v>
      </c>
      <c r="U16" s="90"/>
      <c r="V16" s="90"/>
      <c r="W16" s="91"/>
      <c r="X16" s="92" t="s">
        <v>139</v>
      </c>
      <c r="Y16" s="93"/>
      <c r="Z16" s="93"/>
      <c r="AA16" s="94"/>
    </row>
    <row r="17" spans="1:27" s="15" customFormat="1" ht="16.5" customHeight="1">
      <c r="A17" s="155"/>
      <c r="B17" s="126"/>
      <c r="C17" s="131"/>
      <c r="D17" s="132"/>
      <c r="E17" s="132"/>
      <c r="F17" s="132"/>
      <c r="G17" s="133"/>
      <c r="H17" s="41"/>
      <c r="I17" s="144"/>
      <c r="J17" s="145"/>
      <c r="K17" s="43"/>
      <c r="L17" s="41"/>
      <c r="M17" s="144"/>
      <c r="N17" s="145"/>
      <c r="O17" s="43"/>
      <c r="P17" s="41"/>
      <c r="Q17" s="144"/>
      <c r="R17" s="145"/>
      <c r="S17" s="43"/>
      <c r="T17" s="41"/>
      <c r="U17" s="144"/>
      <c r="V17" s="145"/>
      <c r="W17" s="43"/>
      <c r="X17" s="95"/>
      <c r="Y17" s="96"/>
      <c r="Z17" s="96"/>
      <c r="AA17" s="97"/>
    </row>
    <row r="18" spans="1:27" s="15" customFormat="1" ht="12.75" customHeight="1">
      <c r="A18" s="155"/>
      <c r="B18" s="126"/>
      <c r="C18" s="128" t="s">
        <v>126</v>
      </c>
      <c r="D18" s="129"/>
      <c r="E18" s="129"/>
      <c r="F18" s="129"/>
      <c r="G18" s="130"/>
      <c r="H18" s="89" t="s">
        <v>19</v>
      </c>
      <c r="I18" s="90"/>
      <c r="J18" s="90"/>
      <c r="K18" s="91"/>
      <c r="L18" s="89" t="s">
        <v>20</v>
      </c>
      <c r="M18" s="90"/>
      <c r="N18" s="90"/>
      <c r="O18" s="91"/>
      <c r="P18" s="89" t="s">
        <v>21</v>
      </c>
      <c r="Q18" s="90"/>
      <c r="R18" s="90"/>
      <c r="S18" s="91"/>
      <c r="T18" s="167" t="s">
        <v>162</v>
      </c>
      <c r="U18" s="90"/>
      <c r="V18" s="90"/>
      <c r="W18" s="91"/>
      <c r="X18" s="92" t="s">
        <v>164</v>
      </c>
      <c r="Y18" s="93"/>
      <c r="Z18" s="93"/>
      <c r="AA18" s="93"/>
    </row>
    <row r="19" spans="1:27" s="15" customFormat="1" ht="18.75" customHeight="1">
      <c r="A19" s="155"/>
      <c r="B19" s="126"/>
      <c r="C19" s="131"/>
      <c r="D19" s="132"/>
      <c r="E19" s="132"/>
      <c r="F19" s="132"/>
      <c r="G19" s="133"/>
      <c r="H19" s="41" t="s">
        <v>120</v>
      </c>
      <c r="I19" s="42" t="s">
        <v>140</v>
      </c>
      <c r="J19" s="42">
        <f>21.18*3</f>
        <v>63.54</v>
      </c>
      <c r="K19" s="43" t="s">
        <v>170</v>
      </c>
      <c r="L19" s="41"/>
      <c r="M19" s="19"/>
      <c r="N19" s="42"/>
      <c r="O19" s="43"/>
      <c r="P19" s="41"/>
      <c r="Q19" s="42"/>
      <c r="R19" s="42"/>
      <c r="S19" s="43"/>
      <c r="T19" s="41" t="s">
        <v>109</v>
      </c>
      <c r="U19" s="42" t="s">
        <v>163</v>
      </c>
      <c r="V19" s="42">
        <f>1.5*6</f>
        <v>9</v>
      </c>
      <c r="W19" s="43" t="s">
        <v>171</v>
      </c>
      <c r="X19" s="95"/>
      <c r="Y19" s="96"/>
      <c r="Z19" s="96"/>
      <c r="AA19" s="96"/>
    </row>
    <row r="20" spans="1:27" s="15" customFormat="1" ht="15.75" customHeight="1">
      <c r="A20" s="155"/>
      <c r="B20" s="126"/>
      <c r="C20" s="146" t="s">
        <v>22</v>
      </c>
      <c r="D20" s="147"/>
      <c r="E20" s="147"/>
      <c r="F20" s="147"/>
      <c r="G20" s="148"/>
      <c r="H20" s="149" t="s">
        <v>23</v>
      </c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1"/>
      <c r="X20" s="113" t="s">
        <v>76</v>
      </c>
      <c r="Y20" s="114"/>
      <c r="Z20" s="114"/>
      <c r="AA20" s="115"/>
    </row>
    <row r="21" spans="1:27" s="15" customFormat="1" ht="10.15" customHeight="1">
      <c r="A21" s="155"/>
      <c r="B21" s="126"/>
      <c r="C21" s="138" t="s">
        <v>24</v>
      </c>
      <c r="D21" s="139"/>
      <c r="E21" s="139"/>
      <c r="F21" s="139"/>
      <c r="G21" s="140"/>
      <c r="H21" s="89" t="s">
        <v>25</v>
      </c>
      <c r="I21" s="90"/>
      <c r="J21" s="90"/>
      <c r="K21" s="91"/>
      <c r="L21" s="89" t="s">
        <v>26</v>
      </c>
      <c r="M21" s="90"/>
      <c r="N21" s="90"/>
      <c r="O21" s="91"/>
      <c r="P21" s="86" t="s">
        <v>27</v>
      </c>
      <c r="Q21" s="87"/>
      <c r="R21" s="87"/>
      <c r="S21" s="88"/>
      <c r="T21" s="89" t="s">
        <v>18</v>
      </c>
      <c r="U21" s="90"/>
      <c r="V21" s="90"/>
      <c r="W21" s="91"/>
      <c r="X21" s="92" t="s">
        <v>113</v>
      </c>
      <c r="Y21" s="93"/>
      <c r="Z21" s="93"/>
      <c r="AA21" s="94"/>
    </row>
    <row r="22" spans="1:27" s="15" customFormat="1" ht="10.15" customHeight="1">
      <c r="A22" s="155"/>
      <c r="B22" s="126"/>
      <c r="C22" s="141"/>
      <c r="D22" s="142"/>
      <c r="E22" s="142"/>
      <c r="F22" s="142"/>
      <c r="G22" s="143"/>
      <c r="H22" s="37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95"/>
      <c r="Y22" s="96"/>
      <c r="Z22" s="96"/>
      <c r="AA22" s="97"/>
    </row>
    <row r="23" spans="1:27" s="15" customFormat="1" ht="12" customHeight="1">
      <c r="A23" s="155"/>
      <c r="B23" s="126"/>
      <c r="C23" s="138" t="s">
        <v>28</v>
      </c>
      <c r="D23" s="139"/>
      <c r="E23" s="139"/>
      <c r="F23" s="139"/>
      <c r="G23" s="140"/>
      <c r="H23" s="86" t="s">
        <v>29</v>
      </c>
      <c r="I23" s="87"/>
      <c r="J23" s="87"/>
      <c r="K23" s="88"/>
      <c r="L23" s="89" t="s">
        <v>30</v>
      </c>
      <c r="M23" s="90"/>
      <c r="N23" s="90"/>
      <c r="O23" s="91"/>
      <c r="P23" s="122" t="s">
        <v>31</v>
      </c>
      <c r="Q23" s="123"/>
      <c r="R23" s="123"/>
      <c r="S23" s="124"/>
      <c r="T23" s="89" t="s">
        <v>18</v>
      </c>
      <c r="U23" s="90"/>
      <c r="V23" s="90"/>
      <c r="W23" s="91"/>
      <c r="X23" s="92" t="s">
        <v>167</v>
      </c>
      <c r="Y23" s="93"/>
      <c r="Z23" s="93"/>
      <c r="AA23" s="94"/>
    </row>
    <row r="24" spans="1:27" s="15" customFormat="1" ht="18.75" customHeight="1">
      <c r="A24" s="155"/>
      <c r="B24" s="127"/>
      <c r="C24" s="141"/>
      <c r="D24" s="142"/>
      <c r="E24" s="142"/>
      <c r="F24" s="142"/>
      <c r="G24" s="143"/>
      <c r="H24" s="41" t="s">
        <v>165</v>
      </c>
      <c r="I24" s="144" t="s">
        <v>166</v>
      </c>
      <c r="J24" s="145"/>
      <c r="K24" s="43">
        <v>298</v>
      </c>
      <c r="L24" s="2"/>
      <c r="M24" s="136"/>
      <c r="N24" s="135"/>
      <c r="O24" s="4"/>
      <c r="P24" s="2"/>
      <c r="Q24" s="136"/>
      <c r="R24" s="135"/>
      <c r="S24" s="4"/>
      <c r="T24" s="2"/>
      <c r="U24" s="136"/>
      <c r="V24" s="135"/>
      <c r="W24" s="4"/>
      <c r="X24" s="95"/>
      <c r="Y24" s="96"/>
      <c r="Z24" s="96"/>
      <c r="AA24" s="97"/>
    </row>
    <row r="25" spans="1:27" s="15" customFormat="1" ht="10.15" customHeight="1">
      <c r="A25" s="155"/>
      <c r="B25" s="125" t="s">
        <v>32</v>
      </c>
      <c r="C25" s="128" t="s">
        <v>121</v>
      </c>
      <c r="D25" s="129"/>
      <c r="E25" s="129"/>
      <c r="F25" s="129"/>
      <c r="G25" s="130"/>
      <c r="H25" s="89" t="s">
        <v>33</v>
      </c>
      <c r="I25" s="90"/>
      <c r="J25" s="90"/>
      <c r="K25" s="91"/>
      <c r="L25" s="86" t="s">
        <v>34</v>
      </c>
      <c r="M25" s="87"/>
      <c r="N25" s="87"/>
      <c r="O25" s="88"/>
      <c r="P25" s="122" t="s">
        <v>35</v>
      </c>
      <c r="Q25" s="123"/>
      <c r="R25" s="123"/>
      <c r="S25" s="124"/>
      <c r="T25" s="89" t="s">
        <v>18</v>
      </c>
      <c r="U25" s="90"/>
      <c r="V25" s="90"/>
      <c r="W25" s="91"/>
      <c r="X25" s="92" t="s">
        <v>124</v>
      </c>
      <c r="Y25" s="93"/>
      <c r="Z25" s="93"/>
      <c r="AA25" s="94"/>
    </row>
    <row r="26" spans="1:27" s="15" customFormat="1" ht="14.25" customHeight="1">
      <c r="A26" s="155"/>
      <c r="B26" s="126"/>
      <c r="C26" s="131"/>
      <c r="D26" s="132"/>
      <c r="E26" s="132"/>
      <c r="F26" s="132"/>
      <c r="G26" s="133"/>
      <c r="H26" s="37"/>
      <c r="I26" s="38"/>
      <c r="J26" s="38"/>
      <c r="K26" s="39"/>
      <c r="L26" s="2"/>
      <c r="M26" s="38"/>
      <c r="N26" s="3"/>
      <c r="O26" s="4"/>
      <c r="P26" s="2"/>
      <c r="Q26" s="3"/>
      <c r="R26" s="3"/>
      <c r="S26" s="4"/>
      <c r="T26" s="2"/>
      <c r="U26" s="3"/>
      <c r="V26" s="3"/>
      <c r="W26" s="4"/>
      <c r="X26" s="95"/>
      <c r="Y26" s="96"/>
      <c r="Z26" s="96"/>
      <c r="AA26" s="97"/>
    </row>
    <row r="27" spans="1:27" s="15" customFormat="1" ht="10.15" customHeight="1">
      <c r="A27" s="155"/>
      <c r="B27" s="126"/>
      <c r="C27" s="128" t="s">
        <v>122</v>
      </c>
      <c r="D27" s="129"/>
      <c r="E27" s="129"/>
      <c r="F27" s="129"/>
      <c r="G27" s="130"/>
      <c r="H27" s="89" t="s">
        <v>33</v>
      </c>
      <c r="I27" s="90"/>
      <c r="J27" s="90"/>
      <c r="K27" s="91"/>
      <c r="L27" s="86" t="s">
        <v>34</v>
      </c>
      <c r="M27" s="87"/>
      <c r="N27" s="87"/>
      <c r="O27" s="88"/>
      <c r="P27" s="122" t="s">
        <v>35</v>
      </c>
      <c r="Q27" s="123"/>
      <c r="R27" s="123"/>
      <c r="S27" s="124"/>
      <c r="T27" s="89" t="s">
        <v>18</v>
      </c>
      <c r="U27" s="90"/>
      <c r="V27" s="90"/>
      <c r="W27" s="91"/>
      <c r="X27" s="92" t="s">
        <v>124</v>
      </c>
      <c r="Y27" s="93"/>
      <c r="Z27" s="93"/>
      <c r="AA27" s="94"/>
    </row>
    <row r="28" spans="1:27" s="15" customFormat="1" ht="12.75">
      <c r="A28" s="155"/>
      <c r="B28" s="126"/>
      <c r="C28" s="131"/>
      <c r="D28" s="132"/>
      <c r="E28" s="132"/>
      <c r="F28" s="132"/>
      <c r="G28" s="133"/>
      <c r="H28" s="40"/>
      <c r="I28" s="38"/>
      <c r="J28" s="3"/>
      <c r="K28" s="4"/>
      <c r="L28" s="37"/>
      <c r="M28" s="3"/>
      <c r="N28" s="59"/>
      <c r="O28" s="59"/>
      <c r="P28" s="2"/>
      <c r="Q28" s="3"/>
      <c r="R28" s="3"/>
      <c r="S28" s="4"/>
      <c r="T28" s="2"/>
      <c r="U28" s="3"/>
      <c r="V28" s="3"/>
      <c r="W28" s="4"/>
      <c r="X28" s="95"/>
      <c r="Y28" s="96"/>
      <c r="Z28" s="96"/>
      <c r="AA28" s="97"/>
    </row>
    <row r="29" spans="1:27" s="15" customFormat="1" ht="12.75" customHeight="1">
      <c r="A29" s="155"/>
      <c r="B29" s="126"/>
      <c r="C29" s="128" t="s">
        <v>198</v>
      </c>
      <c r="D29" s="129"/>
      <c r="E29" s="129"/>
      <c r="F29" s="129"/>
      <c r="G29" s="130"/>
      <c r="H29" s="89" t="s">
        <v>33</v>
      </c>
      <c r="I29" s="90"/>
      <c r="J29" s="90"/>
      <c r="K29" s="91"/>
      <c r="L29" s="86" t="s">
        <v>34</v>
      </c>
      <c r="M29" s="87"/>
      <c r="N29" s="87"/>
      <c r="O29" s="88"/>
      <c r="P29" s="122" t="s">
        <v>35</v>
      </c>
      <c r="Q29" s="123"/>
      <c r="R29" s="123"/>
      <c r="S29" s="124"/>
      <c r="T29" s="89" t="s">
        <v>18</v>
      </c>
      <c r="U29" s="90"/>
      <c r="V29" s="90"/>
      <c r="W29" s="91"/>
      <c r="X29" s="92" t="s">
        <v>130</v>
      </c>
      <c r="Y29" s="93"/>
      <c r="Z29" s="93"/>
      <c r="AA29" s="94"/>
    </row>
    <row r="30" spans="1:27" s="15" customFormat="1" ht="10.15" customHeight="1">
      <c r="A30" s="155"/>
      <c r="B30" s="127"/>
      <c r="C30" s="131"/>
      <c r="D30" s="132"/>
      <c r="E30" s="132"/>
      <c r="F30" s="132"/>
      <c r="G30" s="133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95"/>
      <c r="Y30" s="96"/>
      <c r="Z30" s="96"/>
      <c r="AA30" s="97"/>
    </row>
    <row r="31" spans="1:27" s="15" customFormat="1" ht="10.15" customHeight="1">
      <c r="A31" s="155"/>
      <c r="B31" s="125" t="s">
        <v>36</v>
      </c>
      <c r="C31" s="128" t="s">
        <v>123</v>
      </c>
      <c r="D31" s="129"/>
      <c r="E31" s="129"/>
      <c r="F31" s="129"/>
      <c r="G31" s="130"/>
      <c r="H31" s="89" t="s">
        <v>33</v>
      </c>
      <c r="I31" s="90"/>
      <c r="J31" s="90"/>
      <c r="K31" s="91"/>
      <c r="L31" s="86" t="s">
        <v>34</v>
      </c>
      <c r="M31" s="87"/>
      <c r="N31" s="87"/>
      <c r="O31" s="88"/>
      <c r="P31" s="122" t="s">
        <v>35</v>
      </c>
      <c r="Q31" s="123"/>
      <c r="R31" s="123"/>
      <c r="S31" s="124"/>
      <c r="T31" s="89" t="s">
        <v>18</v>
      </c>
      <c r="U31" s="90"/>
      <c r="V31" s="90"/>
      <c r="W31" s="91"/>
      <c r="X31" s="92" t="s">
        <v>124</v>
      </c>
      <c r="Y31" s="93"/>
      <c r="Z31" s="93"/>
      <c r="AA31" s="94"/>
    </row>
    <row r="32" spans="1:27" s="15" customFormat="1" ht="21" customHeight="1">
      <c r="A32" s="155"/>
      <c r="B32" s="126"/>
      <c r="C32" s="131"/>
      <c r="D32" s="132"/>
      <c r="E32" s="132"/>
      <c r="F32" s="132"/>
      <c r="G32" s="133"/>
      <c r="H32" s="2"/>
      <c r="I32" s="3"/>
      <c r="J32" s="3"/>
      <c r="K32" s="4"/>
      <c r="L32" s="56"/>
      <c r="M32" s="3"/>
      <c r="N32" s="59"/>
      <c r="O32" s="59"/>
      <c r="P32" s="56"/>
      <c r="Q32" s="57"/>
      <c r="R32" s="57"/>
      <c r="S32" s="55"/>
      <c r="T32" s="2"/>
      <c r="U32" s="3"/>
      <c r="V32" s="3"/>
      <c r="W32" s="4"/>
      <c r="X32" s="95"/>
      <c r="Y32" s="96"/>
      <c r="Z32" s="96"/>
      <c r="AA32" s="97"/>
    </row>
    <row r="33" spans="1:27" s="15" customFormat="1" ht="10.15" customHeight="1">
      <c r="A33" s="155"/>
      <c r="B33" s="126"/>
      <c r="C33" s="128" t="s">
        <v>199</v>
      </c>
      <c r="D33" s="129"/>
      <c r="E33" s="129"/>
      <c r="F33" s="129"/>
      <c r="G33" s="130"/>
      <c r="H33" s="89" t="s">
        <v>33</v>
      </c>
      <c r="I33" s="90"/>
      <c r="J33" s="90"/>
      <c r="K33" s="91"/>
      <c r="L33" s="86" t="s">
        <v>34</v>
      </c>
      <c r="M33" s="87"/>
      <c r="N33" s="87"/>
      <c r="O33" s="88"/>
      <c r="P33" s="122" t="s">
        <v>35</v>
      </c>
      <c r="Q33" s="123"/>
      <c r="R33" s="123"/>
      <c r="S33" s="124"/>
      <c r="T33" s="89" t="s">
        <v>18</v>
      </c>
      <c r="U33" s="90"/>
      <c r="V33" s="90"/>
      <c r="W33" s="91"/>
      <c r="X33" s="92" t="s">
        <v>124</v>
      </c>
      <c r="Y33" s="93"/>
      <c r="Z33" s="93"/>
      <c r="AA33" s="94"/>
    </row>
    <row r="34" spans="1:27" s="15" customFormat="1" ht="10.15" customHeight="1">
      <c r="A34" s="155"/>
      <c r="B34" s="126"/>
      <c r="C34" s="131"/>
      <c r="D34" s="132"/>
      <c r="E34" s="132"/>
      <c r="F34" s="132"/>
      <c r="G34" s="133"/>
      <c r="H34" s="2"/>
      <c r="I34" s="3"/>
      <c r="J34" s="3"/>
      <c r="K34" s="4"/>
      <c r="L34" s="58"/>
      <c r="M34" s="3"/>
      <c r="N34" s="3"/>
      <c r="O34" s="60"/>
      <c r="P34" s="2"/>
      <c r="Q34" s="3"/>
      <c r="R34" s="3"/>
      <c r="S34" s="4"/>
      <c r="T34" s="2"/>
      <c r="U34" s="3"/>
      <c r="V34" s="3"/>
      <c r="W34" s="4"/>
      <c r="X34" s="95"/>
      <c r="Y34" s="96"/>
      <c r="Z34" s="96"/>
      <c r="AA34" s="97"/>
    </row>
    <row r="35" spans="1:27" s="15" customFormat="1" ht="10.15" customHeight="1">
      <c r="A35" s="155"/>
      <c r="B35" s="126"/>
      <c r="C35" s="138" t="s">
        <v>37</v>
      </c>
      <c r="D35" s="139"/>
      <c r="E35" s="139"/>
      <c r="F35" s="139"/>
      <c r="G35" s="140"/>
      <c r="H35" s="89" t="s">
        <v>33</v>
      </c>
      <c r="I35" s="90"/>
      <c r="J35" s="90"/>
      <c r="K35" s="91"/>
      <c r="L35" s="86" t="s">
        <v>34</v>
      </c>
      <c r="M35" s="87"/>
      <c r="N35" s="87"/>
      <c r="O35" s="88"/>
      <c r="P35" s="122" t="s">
        <v>35</v>
      </c>
      <c r="Q35" s="123"/>
      <c r="R35" s="123"/>
      <c r="S35" s="124"/>
      <c r="T35" s="101"/>
      <c r="U35" s="102"/>
      <c r="V35" s="102"/>
      <c r="W35" s="103"/>
      <c r="X35" s="92" t="s">
        <v>78</v>
      </c>
      <c r="Y35" s="93"/>
      <c r="Z35" s="93"/>
      <c r="AA35" s="94"/>
    </row>
    <row r="36" spans="1:27" s="15" customFormat="1" ht="12.75" customHeight="1">
      <c r="A36" s="155"/>
      <c r="B36" s="126"/>
      <c r="C36" s="141"/>
      <c r="D36" s="142"/>
      <c r="E36" s="142"/>
      <c r="F36" s="142"/>
      <c r="G36" s="143"/>
      <c r="H36" s="2"/>
      <c r="I36" s="3"/>
      <c r="J36" s="3"/>
      <c r="K36" s="4"/>
      <c r="L36" s="2"/>
      <c r="M36" s="38"/>
      <c r="N36" s="3"/>
      <c r="O36" s="4"/>
      <c r="P36" s="2"/>
      <c r="Q36" s="3"/>
      <c r="R36" s="3"/>
      <c r="S36" s="4"/>
      <c r="T36" s="2"/>
      <c r="U36" s="3"/>
      <c r="V36" s="3"/>
      <c r="W36" s="4"/>
      <c r="X36" s="95"/>
      <c r="Y36" s="96"/>
      <c r="Z36" s="96"/>
      <c r="AA36" s="97"/>
    </row>
    <row r="37" spans="1:27" s="15" customFormat="1" ht="10.15" customHeight="1">
      <c r="A37" s="155"/>
      <c r="B37" s="126"/>
      <c r="C37" s="128" t="s">
        <v>141</v>
      </c>
      <c r="D37" s="129"/>
      <c r="E37" s="129"/>
      <c r="F37" s="129"/>
      <c r="G37" s="130"/>
      <c r="H37" s="86" t="s">
        <v>38</v>
      </c>
      <c r="I37" s="87"/>
      <c r="J37" s="87"/>
      <c r="K37" s="88"/>
      <c r="L37" s="86" t="s">
        <v>39</v>
      </c>
      <c r="M37" s="87"/>
      <c r="N37" s="87"/>
      <c r="O37" s="88"/>
      <c r="P37" s="86" t="s">
        <v>40</v>
      </c>
      <c r="Q37" s="87"/>
      <c r="R37" s="87"/>
      <c r="S37" s="88"/>
      <c r="T37" s="89" t="s">
        <v>18</v>
      </c>
      <c r="U37" s="90"/>
      <c r="V37" s="90"/>
      <c r="W37" s="91"/>
      <c r="X37" s="92" t="s">
        <v>168</v>
      </c>
      <c r="Y37" s="93"/>
      <c r="Z37" s="93"/>
      <c r="AA37" s="94"/>
    </row>
    <row r="38" spans="1:27" s="15" customFormat="1" ht="10.15" customHeight="1">
      <c r="A38" s="155"/>
      <c r="B38" s="126"/>
      <c r="C38" s="131"/>
      <c r="D38" s="132"/>
      <c r="E38" s="132"/>
      <c r="F38" s="132"/>
      <c r="G38" s="133"/>
      <c r="H38" s="134"/>
      <c r="I38" s="135"/>
      <c r="J38" s="136"/>
      <c r="K38" s="137"/>
      <c r="L38" s="134"/>
      <c r="M38" s="135"/>
      <c r="N38" s="136"/>
      <c r="O38" s="137"/>
      <c r="P38" s="134"/>
      <c r="Q38" s="135"/>
      <c r="R38" s="136"/>
      <c r="S38" s="137"/>
      <c r="T38" s="134"/>
      <c r="U38" s="135"/>
      <c r="V38" s="136"/>
      <c r="W38" s="137"/>
      <c r="X38" s="95"/>
      <c r="Y38" s="96"/>
      <c r="Z38" s="96"/>
      <c r="AA38" s="97"/>
    </row>
    <row r="39" spans="1:27" s="15" customFormat="1" ht="10.15" customHeight="1">
      <c r="A39" s="155"/>
      <c r="B39" s="126"/>
      <c r="C39" s="80" t="s">
        <v>41</v>
      </c>
      <c r="D39" s="81"/>
      <c r="E39" s="81"/>
      <c r="F39" s="81"/>
      <c r="G39" s="82"/>
      <c r="H39" s="89" t="s">
        <v>33</v>
      </c>
      <c r="I39" s="90"/>
      <c r="J39" s="90"/>
      <c r="K39" s="91"/>
      <c r="L39" s="86"/>
      <c r="M39" s="87"/>
      <c r="N39" s="87"/>
      <c r="O39" s="88"/>
      <c r="P39" s="122" t="s">
        <v>35</v>
      </c>
      <c r="Q39" s="123"/>
      <c r="R39" s="123"/>
      <c r="S39" s="124"/>
      <c r="T39" s="89" t="s">
        <v>18</v>
      </c>
      <c r="U39" s="90"/>
      <c r="V39" s="90"/>
      <c r="W39" s="91"/>
      <c r="X39" s="92" t="s">
        <v>77</v>
      </c>
      <c r="Y39" s="93"/>
      <c r="Z39" s="93"/>
      <c r="AA39" s="94"/>
    </row>
    <row r="40" spans="1:27" s="15" customFormat="1" ht="9.75" customHeight="1">
      <c r="A40" s="155"/>
      <c r="B40" s="127"/>
      <c r="C40" s="83"/>
      <c r="D40" s="84"/>
      <c r="E40" s="84"/>
      <c r="F40" s="84"/>
      <c r="G40" s="85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95"/>
      <c r="Y40" s="96"/>
      <c r="Z40" s="96"/>
      <c r="AA40" s="97"/>
    </row>
    <row r="41" spans="1:27" s="15" customFormat="1" ht="8.25" customHeight="1">
      <c r="A41" s="155"/>
      <c r="B41" s="125" t="s">
        <v>42</v>
      </c>
      <c r="C41" s="116" t="s">
        <v>43</v>
      </c>
      <c r="D41" s="117"/>
      <c r="E41" s="117"/>
      <c r="F41" s="117"/>
      <c r="G41" s="118"/>
      <c r="H41" s="86" t="s">
        <v>44</v>
      </c>
      <c r="I41" s="87"/>
      <c r="J41" s="87"/>
      <c r="K41" s="88"/>
      <c r="L41" s="86" t="s">
        <v>45</v>
      </c>
      <c r="M41" s="87"/>
      <c r="N41" s="87"/>
      <c r="O41" s="88"/>
      <c r="P41" s="122" t="s">
        <v>46</v>
      </c>
      <c r="Q41" s="123"/>
      <c r="R41" s="123"/>
      <c r="S41" s="124"/>
      <c r="T41" s="89" t="s">
        <v>18</v>
      </c>
      <c r="U41" s="90"/>
      <c r="V41" s="90"/>
      <c r="W41" s="91"/>
      <c r="X41" s="92" t="s">
        <v>77</v>
      </c>
      <c r="Y41" s="93"/>
      <c r="Z41" s="93"/>
      <c r="AA41" s="94"/>
    </row>
    <row r="42" spans="1:27" s="15" customFormat="1" ht="10.15" customHeight="1">
      <c r="A42" s="155"/>
      <c r="B42" s="126"/>
      <c r="C42" s="119"/>
      <c r="D42" s="120"/>
      <c r="E42" s="120"/>
      <c r="F42" s="120"/>
      <c r="G42" s="121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95"/>
      <c r="Y42" s="96"/>
      <c r="Z42" s="96"/>
      <c r="AA42" s="97"/>
    </row>
    <row r="43" spans="1:27" ht="10.15" customHeight="1">
      <c r="A43" s="155"/>
      <c r="B43" s="126"/>
      <c r="C43" s="80" t="s">
        <v>47</v>
      </c>
      <c r="D43" s="81"/>
      <c r="E43" s="81"/>
      <c r="F43" s="81"/>
      <c r="G43" s="82"/>
      <c r="H43" s="89" t="s">
        <v>48</v>
      </c>
      <c r="I43" s="90"/>
      <c r="J43" s="90"/>
      <c r="K43" s="91"/>
      <c r="L43" s="89" t="s">
        <v>49</v>
      </c>
      <c r="M43" s="90"/>
      <c r="N43" s="90"/>
      <c r="O43" s="91"/>
      <c r="P43" s="86" t="s">
        <v>50</v>
      </c>
      <c r="Q43" s="87"/>
      <c r="R43" s="87"/>
      <c r="S43" s="88"/>
      <c r="T43" s="89" t="s">
        <v>18</v>
      </c>
      <c r="U43" s="90"/>
      <c r="V43" s="90"/>
      <c r="W43" s="91"/>
      <c r="X43" s="92" t="s">
        <v>77</v>
      </c>
      <c r="Y43" s="93"/>
      <c r="Z43" s="93"/>
      <c r="AA43" s="94"/>
    </row>
    <row r="44" spans="1:27" ht="16.5" customHeight="1">
      <c r="A44" s="155"/>
      <c r="B44" s="126"/>
      <c r="C44" s="83"/>
      <c r="D44" s="84"/>
      <c r="E44" s="84"/>
      <c r="F44" s="84"/>
      <c r="G44" s="85"/>
      <c r="H44" s="37"/>
      <c r="I44" s="38"/>
      <c r="J44" s="38"/>
      <c r="K44" s="39"/>
      <c r="L44" s="37"/>
      <c r="M44" s="42"/>
      <c r="N44" s="42"/>
      <c r="O44" s="39"/>
      <c r="P44" s="2"/>
      <c r="Q44" s="3"/>
      <c r="R44" s="3"/>
      <c r="S44" s="4"/>
      <c r="T44" s="2"/>
      <c r="U44" s="3"/>
      <c r="V44" s="3"/>
      <c r="W44" s="4"/>
      <c r="X44" s="95"/>
      <c r="Y44" s="96"/>
      <c r="Z44" s="96"/>
      <c r="AA44" s="97"/>
    </row>
    <row r="45" spans="1:27" ht="10.15" customHeight="1">
      <c r="A45" s="155"/>
      <c r="B45" s="126"/>
      <c r="C45" s="80" t="s">
        <v>51</v>
      </c>
      <c r="D45" s="81"/>
      <c r="E45" s="81"/>
      <c r="F45" s="81"/>
      <c r="G45" s="82"/>
      <c r="H45" s="89" t="s">
        <v>52</v>
      </c>
      <c r="I45" s="90"/>
      <c r="J45" s="90"/>
      <c r="K45" s="91"/>
      <c r="L45" s="89" t="s">
        <v>53</v>
      </c>
      <c r="M45" s="90"/>
      <c r="N45" s="90"/>
      <c r="O45" s="91"/>
      <c r="P45" s="86" t="s">
        <v>54</v>
      </c>
      <c r="Q45" s="87"/>
      <c r="R45" s="87"/>
      <c r="S45" s="88"/>
      <c r="T45" s="89" t="s">
        <v>18</v>
      </c>
      <c r="U45" s="90"/>
      <c r="V45" s="90"/>
      <c r="W45" s="91"/>
      <c r="X45" s="92" t="s">
        <v>77</v>
      </c>
      <c r="Y45" s="93"/>
      <c r="Z45" s="93"/>
      <c r="AA45" s="94"/>
    </row>
    <row r="46" spans="1:27" ht="10.15" customHeight="1">
      <c r="A46" s="155"/>
      <c r="B46" s="126"/>
      <c r="C46" s="83"/>
      <c r="D46" s="84"/>
      <c r="E46" s="84"/>
      <c r="F46" s="84"/>
      <c r="G46" s="85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95"/>
      <c r="Y46" s="96"/>
      <c r="Z46" s="96"/>
      <c r="AA46" s="97"/>
    </row>
    <row r="47" spans="1:27" ht="10.15" customHeight="1">
      <c r="A47" s="155"/>
      <c r="B47" s="126"/>
      <c r="C47" s="116" t="s">
        <v>55</v>
      </c>
      <c r="D47" s="117"/>
      <c r="E47" s="117"/>
      <c r="F47" s="117"/>
      <c r="G47" s="118"/>
      <c r="H47" s="86" t="s">
        <v>56</v>
      </c>
      <c r="I47" s="87"/>
      <c r="J47" s="87"/>
      <c r="K47" s="88"/>
      <c r="L47" s="86" t="s">
        <v>57</v>
      </c>
      <c r="M47" s="87"/>
      <c r="N47" s="87"/>
      <c r="O47" s="88"/>
      <c r="P47" s="122" t="s">
        <v>58</v>
      </c>
      <c r="Q47" s="123"/>
      <c r="R47" s="123"/>
      <c r="S47" s="124"/>
      <c r="T47" s="89" t="s">
        <v>18</v>
      </c>
      <c r="U47" s="90"/>
      <c r="V47" s="90"/>
      <c r="W47" s="91"/>
      <c r="X47" s="92" t="s">
        <v>77</v>
      </c>
      <c r="Y47" s="93"/>
      <c r="Z47" s="93"/>
      <c r="AA47" s="94"/>
    </row>
    <row r="48" spans="1:27" ht="10.15" customHeight="1">
      <c r="A48" s="155"/>
      <c r="B48" s="126"/>
      <c r="C48" s="119"/>
      <c r="D48" s="120"/>
      <c r="E48" s="120"/>
      <c r="F48" s="120"/>
      <c r="G48" s="121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95"/>
      <c r="Y48" s="96"/>
      <c r="Z48" s="96"/>
      <c r="AA48" s="97"/>
    </row>
    <row r="49" spans="1:27" ht="10.15" customHeight="1">
      <c r="A49" s="155"/>
      <c r="B49" s="126"/>
      <c r="C49" s="116" t="s">
        <v>59</v>
      </c>
      <c r="D49" s="117"/>
      <c r="E49" s="117"/>
      <c r="F49" s="117"/>
      <c r="G49" s="118"/>
      <c r="H49" s="89" t="s">
        <v>60</v>
      </c>
      <c r="I49" s="90"/>
      <c r="J49" s="90"/>
      <c r="K49" s="91"/>
      <c r="L49" s="86" t="s">
        <v>61</v>
      </c>
      <c r="M49" s="87"/>
      <c r="N49" s="87"/>
      <c r="O49" s="88"/>
      <c r="P49" s="89" t="s">
        <v>62</v>
      </c>
      <c r="Q49" s="90"/>
      <c r="R49" s="90"/>
      <c r="S49" s="91"/>
      <c r="T49" s="89" t="s">
        <v>18</v>
      </c>
      <c r="U49" s="90"/>
      <c r="V49" s="90"/>
      <c r="W49" s="91"/>
      <c r="X49" s="92" t="s">
        <v>77</v>
      </c>
      <c r="Y49" s="93"/>
      <c r="Z49" s="93"/>
      <c r="AA49" s="94"/>
    </row>
    <row r="50" spans="1:27" ht="10.15" customHeight="1">
      <c r="A50" s="155"/>
      <c r="B50" s="127"/>
      <c r="C50" s="119"/>
      <c r="D50" s="120"/>
      <c r="E50" s="120"/>
      <c r="F50" s="120"/>
      <c r="G50" s="121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95"/>
      <c r="Y50" s="96"/>
      <c r="Z50" s="96"/>
      <c r="AA50" s="97"/>
    </row>
    <row r="51" spans="1:27" ht="10.15" customHeight="1">
      <c r="A51" s="155"/>
      <c r="B51" s="77" t="s">
        <v>63</v>
      </c>
      <c r="C51" s="80" t="s">
        <v>64</v>
      </c>
      <c r="D51" s="81"/>
      <c r="E51" s="81"/>
      <c r="F51" s="81"/>
      <c r="G51" s="82"/>
      <c r="H51" s="86" t="s">
        <v>65</v>
      </c>
      <c r="I51" s="87"/>
      <c r="J51" s="87"/>
      <c r="K51" s="88"/>
      <c r="L51" s="86" t="s">
        <v>66</v>
      </c>
      <c r="M51" s="87"/>
      <c r="N51" s="87"/>
      <c r="O51" s="88"/>
      <c r="P51" s="89" t="s">
        <v>67</v>
      </c>
      <c r="Q51" s="90"/>
      <c r="R51" s="90"/>
      <c r="S51" s="91"/>
      <c r="T51" s="89" t="s">
        <v>18</v>
      </c>
      <c r="U51" s="90"/>
      <c r="V51" s="90"/>
      <c r="W51" s="91"/>
      <c r="X51" s="92" t="s">
        <v>77</v>
      </c>
      <c r="Y51" s="93"/>
      <c r="Z51" s="93"/>
      <c r="AA51" s="94"/>
    </row>
    <row r="52" spans="1:27" ht="10.15" customHeight="1">
      <c r="A52" s="155"/>
      <c r="B52" s="78"/>
      <c r="C52" s="83"/>
      <c r="D52" s="84"/>
      <c r="E52" s="84"/>
      <c r="F52" s="84"/>
      <c r="G52" s="85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95"/>
      <c r="Y52" s="96"/>
      <c r="Z52" s="96"/>
      <c r="AA52" s="97"/>
    </row>
    <row r="53" spans="1:27" ht="10.15" customHeight="1">
      <c r="A53" s="155"/>
      <c r="B53" s="78"/>
      <c r="C53" s="80" t="s">
        <v>68</v>
      </c>
      <c r="D53" s="81"/>
      <c r="E53" s="81"/>
      <c r="F53" s="81"/>
      <c r="G53" s="82"/>
      <c r="H53" s="98" t="s">
        <v>115</v>
      </c>
      <c r="I53" s="99"/>
      <c r="J53" s="99"/>
      <c r="K53" s="100"/>
      <c r="L53" s="101"/>
      <c r="M53" s="102"/>
      <c r="N53" s="102"/>
      <c r="O53" s="103"/>
      <c r="P53" s="101"/>
      <c r="Q53" s="102"/>
      <c r="R53" s="102"/>
      <c r="S53" s="103"/>
      <c r="T53" s="101"/>
      <c r="U53" s="102"/>
      <c r="V53" s="102"/>
      <c r="W53" s="103"/>
      <c r="X53" s="104"/>
      <c r="Y53" s="105"/>
      <c r="Z53" s="105"/>
      <c r="AA53" s="106"/>
    </row>
    <row r="54" spans="1:27" ht="12.75">
      <c r="A54" s="155"/>
      <c r="B54" s="78"/>
      <c r="C54" s="83"/>
      <c r="D54" s="84"/>
      <c r="E54" s="84"/>
      <c r="F54" s="84"/>
      <c r="G54" s="85"/>
      <c r="H54" s="45"/>
      <c r="I54" s="46"/>
      <c r="J54" s="46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07"/>
      <c r="Y54" s="108"/>
      <c r="Z54" s="108"/>
      <c r="AA54" s="109"/>
    </row>
    <row r="55" spans="1:27" ht="10.15" customHeight="1">
      <c r="A55" s="155"/>
      <c r="B55" s="78"/>
      <c r="C55" s="110" t="s">
        <v>69</v>
      </c>
      <c r="D55" s="111"/>
      <c r="E55" s="111"/>
      <c r="F55" s="111"/>
      <c r="G55" s="112"/>
      <c r="H55" s="113" t="s">
        <v>131</v>
      </c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5"/>
    </row>
    <row r="56" spans="1:27" ht="10.15" customHeight="1">
      <c r="A56" s="155"/>
      <c r="B56" s="79"/>
      <c r="C56" s="110" t="s">
        <v>70</v>
      </c>
      <c r="D56" s="111"/>
      <c r="E56" s="111"/>
      <c r="F56" s="111"/>
      <c r="G56" s="112"/>
      <c r="H56" s="113" t="s">
        <v>132</v>
      </c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5"/>
    </row>
    <row r="57" spans="1:27" ht="10.15" customHeight="1">
      <c r="A57" s="1"/>
      <c r="B57" s="75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</row>
  </sheetData>
  <mergeCells count="185"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</mergeCells>
  <pageMargins left="0.70866141732283472" right="0.70866141732283472" top="0.74803149606299213" bottom="0.74803149606299213" header="0.31496062992125984" footer="0.31496062992125984"/>
  <pageSetup scale="11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view="pageBreakPreview" topLeftCell="A8" zoomScale="140" zoomScaleNormal="160" zoomScaleSheetLayoutView="140" workbookViewId="0">
      <selection activeCell="F15" sqref="F15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10" ht="56.65" customHeight="1">
      <c r="A1" s="220"/>
      <c r="B1" s="221"/>
      <c r="C1" s="221"/>
      <c r="D1" s="222"/>
      <c r="E1" s="52" t="s">
        <v>144</v>
      </c>
    </row>
    <row r="2" spans="1:10" ht="12.75" customHeight="1">
      <c r="A2" s="229" t="s">
        <v>133</v>
      </c>
      <c r="B2" s="230"/>
      <c r="C2" s="230"/>
      <c r="D2" s="230"/>
      <c r="E2" s="230"/>
    </row>
    <row r="3" spans="1:10" ht="9.75" customHeight="1">
      <c r="A3" s="227" t="s">
        <v>79</v>
      </c>
      <c r="B3" s="228"/>
      <c r="C3" s="228"/>
      <c r="D3" s="228"/>
      <c r="E3" s="228"/>
    </row>
    <row r="4" spans="1:10" ht="9" customHeight="1">
      <c r="A4" s="227" t="s">
        <v>142</v>
      </c>
      <c r="B4" s="228"/>
      <c r="C4" s="228"/>
      <c r="D4" s="228"/>
      <c r="E4" s="228"/>
    </row>
    <row r="5" spans="1:10" ht="9.75" customHeight="1">
      <c r="A5" s="227"/>
      <c r="B5" s="228"/>
      <c r="C5" s="228"/>
      <c r="D5" s="228"/>
      <c r="E5" s="228"/>
    </row>
    <row r="6" spans="1:10" ht="10.5" customHeight="1">
      <c r="A6" s="232" t="s">
        <v>143</v>
      </c>
      <c r="B6" s="233"/>
      <c r="C6" s="233"/>
      <c r="D6" s="233"/>
      <c r="E6" s="233"/>
    </row>
    <row r="7" spans="1:10" ht="10.5" customHeight="1">
      <c r="A7" s="233"/>
      <c r="B7" s="233"/>
      <c r="C7" s="233"/>
      <c r="D7" s="233"/>
      <c r="E7" s="233"/>
    </row>
    <row r="8" spans="1:10" ht="10.5" customHeight="1">
      <c r="A8" s="233"/>
      <c r="B8" s="233"/>
      <c r="C8" s="233"/>
      <c r="D8" s="233"/>
      <c r="E8" s="233"/>
    </row>
    <row r="9" spans="1:10" ht="21.75" customHeight="1">
      <c r="A9" s="233"/>
      <c r="B9" s="233"/>
      <c r="C9" s="233"/>
      <c r="D9" s="233"/>
      <c r="E9" s="233"/>
    </row>
    <row r="10" spans="1:10" ht="9.75" customHeight="1">
      <c r="A10" s="227"/>
      <c r="B10" s="228"/>
      <c r="C10" s="228"/>
      <c r="D10" s="228"/>
      <c r="E10" s="228"/>
      <c r="G10" s="231"/>
      <c r="H10" s="231"/>
      <c r="I10" s="231"/>
      <c r="J10" s="231"/>
    </row>
    <row r="11" spans="1:10" ht="9.75" customHeight="1">
      <c r="A11" s="227"/>
      <c r="B11" s="228"/>
      <c r="C11" s="228"/>
      <c r="D11" s="228"/>
      <c r="E11" s="228"/>
      <c r="G11" s="231"/>
      <c r="H11" s="231"/>
      <c r="I11" s="231"/>
      <c r="J11" s="231"/>
    </row>
    <row r="12" spans="1:10" ht="9.75" customHeight="1">
      <c r="A12" s="227"/>
      <c r="B12" s="228"/>
      <c r="C12" s="228"/>
      <c r="D12" s="228"/>
      <c r="E12" s="228"/>
      <c r="G12" s="231"/>
      <c r="H12" s="231"/>
      <c r="I12" s="231"/>
      <c r="J12" s="231"/>
    </row>
    <row r="13" spans="1:10" ht="9.75" customHeight="1">
      <c r="A13" s="227"/>
      <c r="B13" s="228"/>
      <c r="C13" s="228"/>
      <c r="D13" s="228"/>
      <c r="E13" s="228"/>
      <c r="G13" s="231"/>
      <c r="H13" s="231"/>
      <c r="I13" s="231"/>
      <c r="J13" s="231"/>
    </row>
    <row r="14" spans="1:10" ht="9.75" customHeight="1">
      <c r="A14" s="227"/>
      <c r="B14" s="228"/>
      <c r="C14" s="228"/>
      <c r="D14" s="228"/>
      <c r="E14" s="228"/>
      <c r="G14" s="231"/>
      <c r="H14" s="231"/>
      <c r="I14" s="231"/>
      <c r="J14" s="231"/>
    </row>
    <row r="15" spans="1:10" ht="9.75" customHeight="1">
      <c r="A15" s="227"/>
      <c r="B15" s="228"/>
      <c r="C15" s="228"/>
      <c r="D15" s="228"/>
      <c r="E15" s="228"/>
      <c r="G15" s="231"/>
      <c r="H15" s="231"/>
      <c r="I15" s="231"/>
      <c r="J15" s="231"/>
    </row>
    <row r="16" spans="1:10" ht="9.75" customHeight="1">
      <c r="A16" s="227"/>
      <c r="B16" s="228"/>
      <c r="C16" s="228"/>
      <c r="D16" s="228"/>
      <c r="E16" s="228"/>
      <c r="G16" s="231"/>
      <c r="H16" s="231"/>
      <c r="I16" s="231"/>
      <c r="J16" s="231"/>
    </row>
    <row r="17" spans="1:10" ht="9.75" customHeight="1">
      <c r="A17" s="227"/>
      <c r="B17" s="228"/>
      <c r="C17" s="228"/>
      <c r="D17" s="228"/>
      <c r="E17" s="228"/>
      <c r="G17" s="231"/>
      <c r="H17" s="231"/>
      <c r="I17" s="231"/>
      <c r="J17" s="231"/>
    </row>
    <row r="18" spans="1:10" ht="9.75" customHeight="1">
      <c r="A18" s="227"/>
      <c r="B18" s="228"/>
      <c r="C18" s="228"/>
      <c r="D18" s="228"/>
      <c r="E18" s="228"/>
      <c r="G18" s="231"/>
      <c r="H18" s="231"/>
      <c r="I18" s="231"/>
      <c r="J18" s="231"/>
    </row>
    <row r="19" spans="1:10" ht="9.75" customHeight="1">
      <c r="A19" s="227"/>
      <c r="B19" s="228"/>
      <c r="C19" s="228"/>
      <c r="D19" s="228"/>
      <c r="E19" s="228"/>
      <c r="G19" s="231"/>
      <c r="H19" s="231"/>
      <c r="I19" s="231"/>
      <c r="J19" s="231"/>
    </row>
    <row r="20" spans="1:10" ht="9.75" customHeight="1">
      <c r="A20" s="227"/>
      <c r="B20" s="228"/>
      <c r="C20" s="228"/>
      <c r="D20" s="228"/>
      <c r="E20" s="228"/>
      <c r="G20" s="231"/>
      <c r="H20" s="231"/>
      <c r="I20" s="231"/>
      <c r="J20" s="231"/>
    </row>
    <row r="21" spans="1:10" ht="9.75" customHeight="1">
      <c r="A21" s="227"/>
      <c r="B21" s="228"/>
      <c r="C21" s="228"/>
      <c r="D21" s="228"/>
      <c r="E21" s="228"/>
    </row>
    <row r="22" spans="1:10" ht="9.75" customHeight="1">
      <c r="A22" s="227"/>
      <c r="B22" s="228"/>
      <c r="C22" s="228"/>
      <c r="D22" s="228"/>
      <c r="E22" s="228"/>
    </row>
    <row r="23" spans="1:10" ht="9.75" customHeight="1">
      <c r="A23" s="227"/>
      <c r="B23" s="228"/>
      <c r="C23" s="228"/>
      <c r="D23" s="228"/>
      <c r="E23" s="228"/>
    </row>
    <row r="24" spans="1:10" ht="9.75" customHeight="1">
      <c r="A24" s="227"/>
      <c r="B24" s="228"/>
      <c r="C24" s="228"/>
      <c r="D24" s="228"/>
      <c r="E24" s="228"/>
    </row>
    <row r="25" spans="1:10" ht="9.75" customHeight="1">
      <c r="A25" s="227"/>
      <c r="B25" s="228"/>
      <c r="C25" s="228"/>
      <c r="D25" s="228"/>
      <c r="E25" s="228"/>
    </row>
    <row r="26" spans="1:10" ht="87.75" customHeight="1">
      <c r="A26" s="227"/>
      <c r="B26" s="228"/>
      <c r="C26" s="228"/>
      <c r="D26" s="228"/>
      <c r="E26" s="228"/>
    </row>
    <row r="27" spans="1:10" ht="9.75" customHeight="1">
      <c r="A27" s="227"/>
      <c r="B27" s="228"/>
      <c r="C27" s="228"/>
      <c r="D27" s="228"/>
      <c r="E27" s="228"/>
      <c r="F27" s="228"/>
      <c r="G27" s="228"/>
      <c r="H27" s="228"/>
      <c r="I27" s="234"/>
    </row>
    <row r="28" spans="1:10" ht="10.5" customHeight="1">
      <c r="A28" s="227" t="s">
        <v>81</v>
      </c>
      <c r="B28" s="228"/>
      <c r="C28" s="228"/>
      <c r="D28" s="228"/>
      <c r="E28" s="228"/>
    </row>
    <row r="29" spans="1:10" ht="9" customHeight="1">
      <c r="A29" s="227"/>
      <c r="B29" s="228"/>
      <c r="C29" s="228"/>
      <c r="D29" s="228"/>
      <c r="E29" s="228"/>
    </row>
    <row r="30" spans="1:10" ht="9" customHeight="1">
      <c r="A30" s="227"/>
      <c r="B30" s="228"/>
      <c r="C30" s="228"/>
      <c r="D30" s="228"/>
      <c r="E30" s="228"/>
    </row>
    <row r="31" spans="1:10" ht="9" customHeight="1">
      <c r="A31" s="227"/>
      <c r="B31" s="228"/>
      <c r="C31" s="228"/>
      <c r="D31" s="228"/>
      <c r="E31" s="228"/>
    </row>
    <row r="32" spans="1:10" ht="10.5" customHeight="1">
      <c r="A32" s="227"/>
      <c r="B32" s="228"/>
      <c r="C32" s="228"/>
      <c r="D32" s="228"/>
      <c r="E32" s="228"/>
    </row>
    <row r="33" spans="1:5" ht="12" customHeight="1">
      <c r="A33" s="9"/>
      <c r="B33" s="6"/>
      <c r="C33" s="6"/>
      <c r="D33" s="6"/>
      <c r="E33" s="6"/>
    </row>
    <row r="34" spans="1:5" ht="17.25" customHeight="1">
      <c r="A34" s="223"/>
      <c r="B34" s="224"/>
      <c r="C34" s="224"/>
      <c r="D34" s="224"/>
      <c r="E34" s="224"/>
    </row>
    <row r="35" spans="1:5" ht="30" customHeight="1">
      <c r="A35" s="225"/>
      <c r="B35" s="226"/>
      <c r="C35" s="226"/>
      <c r="D35" s="226"/>
      <c r="E35" s="226"/>
    </row>
  </sheetData>
  <mergeCells count="16">
    <mergeCell ref="G10:J20"/>
    <mergeCell ref="A4:E4"/>
    <mergeCell ref="A6:E9"/>
    <mergeCell ref="A10:E26"/>
    <mergeCell ref="A27:I27"/>
    <mergeCell ref="A5:E5"/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4"/>
  <sheetViews>
    <sheetView view="pageBreakPreview" zoomScale="148" zoomScaleNormal="160" zoomScaleSheetLayoutView="148" workbookViewId="0">
      <selection activeCell="E1" sqref="E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20"/>
      <c r="B1" s="221"/>
      <c r="C1" s="221"/>
      <c r="D1" s="222"/>
      <c r="E1" s="52" t="s">
        <v>179</v>
      </c>
    </row>
    <row r="2" spans="1:5" ht="14.25" customHeight="1">
      <c r="A2" s="229" t="s">
        <v>134</v>
      </c>
      <c r="B2" s="230"/>
      <c r="C2" s="230"/>
      <c r="D2" s="230"/>
      <c r="E2" s="230"/>
    </row>
    <row r="3" spans="1:5" ht="13.5" customHeight="1">
      <c r="A3" s="242"/>
      <c r="B3" s="242"/>
      <c r="C3" s="242"/>
      <c r="D3" s="242"/>
      <c r="E3" s="242"/>
    </row>
    <row r="4" spans="1:5" ht="9.75" customHeight="1">
      <c r="A4" s="229" t="s">
        <v>80</v>
      </c>
      <c r="B4" s="230"/>
      <c r="C4" s="230"/>
      <c r="D4" s="230"/>
      <c r="E4" s="238"/>
    </row>
    <row r="5" spans="1:5" ht="9" customHeight="1">
      <c r="A5" s="227"/>
      <c r="B5" s="228"/>
      <c r="C5" s="228"/>
      <c r="D5" s="228"/>
      <c r="E5" s="234"/>
    </row>
    <row r="6" spans="1:5" ht="9.75" customHeight="1">
      <c r="A6" s="227"/>
      <c r="B6" s="228"/>
      <c r="C6" s="228"/>
      <c r="D6" s="228"/>
      <c r="E6" s="234"/>
    </row>
    <row r="7" spans="1:5" ht="10.5" customHeight="1">
      <c r="A7" s="227"/>
      <c r="B7" s="228"/>
      <c r="C7" s="228"/>
      <c r="D7" s="228"/>
      <c r="E7" s="234"/>
    </row>
    <row r="8" spans="1:5" ht="10.5" customHeight="1">
      <c r="A8" s="227"/>
      <c r="B8" s="228"/>
      <c r="C8" s="228"/>
      <c r="D8" s="228"/>
      <c r="E8" s="234"/>
    </row>
    <row r="9" spans="1:5" ht="10.5" customHeight="1">
      <c r="A9" s="227"/>
      <c r="B9" s="228"/>
      <c r="C9" s="228"/>
      <c r="D9" s="228"/>
      <c r="E9" s="234"/>
    </row>
    <row r="10" spans="1:5" ht="10.5" customHeight="1">
      <c r="A10" s="227"/>
      <c r="B10" s="228"/>
      <c r="C10" s="228"/>
      <c r="D10" s="228"/>
      <c r="E10" s="234"/>
    </row>
    <row r="11" spans="1:5" ht="9.75" customHeight="1">
      <c r="A11" s="227"/>
      <c r="B11" s="228"/>
      <c r="C11" s="228"/>
      <c r="D11" s="228"/>
      <c r="E11" s="234"/>
    </row>
    <row r="12" spans="1:5" ht="9.75" customHeight="1">
      <c r="A12" s="227"/>
      <c r="B12" s="228"/>
      <c r="C12" s="228"/>
      <c r="D12" s="228"/>
      <c r="E12" s="234"/>
    </row>
    <row r="13" spans="1:5" ht="9.75" customHeight="1">
      <c r="A13" s="227"/>
      <c r="B13" s="228"/>
      <c r="C13" s="228"/>
      <c r="D13" s="228"/>
      <c r="E13" s="234"/>
    </row>
    <row r="14" spans="1:5" ht="9.75" customHeight="1">
      <c r="A14" s="227"/>
      <c r="B14" s="228"/>
      <c r="C14" s="228"/>
      <c r="D14" s="228"/>
      <c r="E14" s="234"/>
    </row>
    <row r="15" spans="1:5" ht="9.75" customHeight="1">
      <c r="A15" s="227"/>
      <c r="B15" s="228"/>
      <c r="C15" s="228"/>
      <c r="D15" s="228"/>
      <c r="E15" s="234"/>
    </row>
    <row r="16" spans="1:5" ht="9.75" customHeight="1">
      <c r="A16" s="227"/>
      <c r="B16" s="228"/>
      <c r="C16" s="228"/>
      <c r="D16" s="228"/>
      <c r="E16" s="234"/>
    </row>
    <row r="17" spans="1:5" ht="9.75" customHeight="1">
      <c r="A17" s="227"/>
      <c r="B17" s="228"/>
      <c r="C17" s="228"/>
      <c r="D17" s="228"/>
      <c r="E17" s="234"/>
    </row>
    <row r="18" spans="1:5" ht="9.75" customHeight="1">
      <c r="A18" s="227"/>
      <c r="B18" s="228"/>
      <c r="C18" s="228"/>
      <c r="D18" s="228"/>
      <c r="E18" s="234"/>
    </row>
    <row r="19" spans="1:5" ht="9.75" customHeight="1">
      <c r="A19" s="227"/>
      <c r="B19" s="228"/>
      <c r="C19" s="228"/>
      <c r="D19" s="228"/>
      <c r="E19" s="234"/>
    </row>
    <row r="20" spans="1:5" ht="9.75" customHeight="1">
      <c r="A20" s="227"/>
      <c r="B20" s="228"/>
      <c r="C20" s="228"/>
      <c r="D20" s="228"/>
      <c r="E20" s="234"/>
    </row>
    <row r="21" spans="1:5" ht="45" customHeight="1">
      <c r="A21" s="227"/>
      <c r="B21" s="228"/>
      <c r="C21" s="228"/>
      <c r="D21" s="228"/>
      <c r="E21" s="234"/>
    </row>
    <row r="22" spans="1:5" ht="40.5" customHeight="1">
      <c r="A22" s="227" t="s">
        <v>82</v>
      </c>
      <c r="B22" s="228"/>
      <c r="C22" s="228"/>
      <c r="D22" s="228"/>
      <c r="E22" s="234"/>
    </row>
    <row r="23" spans="1:5" ht="9.75" customHeight="1">
      <c r="A23" s="227"/>
      <c r="B23" s="228"/>
      <c r="C23" s="228"/>
      <c r="D23" s="228"/>
      <c r="E23" s="234"/>
    </row>
    <row r="24" spans="1:5" ht="9.75" customHeight="1">
      <c r="A24" s="227"/>
      <c r="B24" s="228"/>
      <c r="C24" s="228"/>
      <c r="D24" s="228"/>
      <c r="E24" s="234"/>
    </row>
    <row r="25" spans="1:5" ht="9.75" customHeight="1">
      <c r="A25" s="227"/>
      <c r="B25" s="228"/>
      <c r="C25" s="228"/>
      <c r="D25" s="228"/>
      <c r="E25" s="234"/>
    </row>
    <row r="26" spans="1:5" ht="9.75" customHeight="1">
      <c r="A26" s="227"/>
      <c r="B26" s="228"/>
      <c r="C26" s="228"/>
      <c r="D26" s="228"/>
      <c r="E26" s="234"/>
    </row>
    <row r="27" spans="1:5" ht="10.5" customHeight="1">
      <c r="A27" s="227"/>
      <c r="B27" s="228"/>
      <c r="C27" s="228"/>
      <c r="D27" s="228"/>
      <c r="E27" s="234"/>
    </row>
    <row r="28" spans="1:5" ht="9" customHeight="1">
      <c r="A28" s="227"/>
      <c r="B28" s="228"/>
      <c r="C28" s="228"/>
      <c r="D28" s="228"/>
      <c r="E28" s="234"/>
    </row>
    <row r="29" spans="1:5" ht="9" customHeight="1">
      <c r="A29" s="227"/>
      <c r="B29" s="228"/>
      <c r="C29" s="228"/>
      <c r="D29" s="228"/>
      <c r="E29" s="234"/>
    </row>
    <row r="30" spans="1:5" ht="9" customHeight="1">
      <c r="A30" s="227"/>
      <c r="B30" s="228"/>
      <c r="C30" s="228"/>
      <c r="D30" s="228"/>
      <c r="E30" s="234"/>
    </row>
    <row r="31" spans="1:5" ht="10.5" customHeight="1">
      <c r="A31" s="239"/>
      <c r="B31" s="240"/>
      <c r="C31" s="240"/>
      <c r="D31" s="240"/>
      <c r="E31" s="241"/>
    </row>
    <row r="32" spans="1:5" ht="12" customHeight="1">
      <c r="A32" s="235"/>
      <c r="B32" s="236"/>
      <c r="C32" s="236"/>
      <c r="D32" s="236"/>
      <c r="E32" s="236"/>
    </row>
    <row r="33" spans="1:5" ht="17.25" customHeight="1">
      <c r="A33" s="224"/>
      <c r="B33" s="224"/>
      <c r="C33" s="224"/>
      <c r="D33" s="224"/>
      <c r="E33" s="224"/>
    </row>
    <row r="34" spans="1:5" ht="30" customHeight="1">
      <c r="A34" s="237"/>
      <c r="B34" s="237"/>
      <c r="C34" s="237"/>
      <c r="D34" s="237"/>
      <c r="E34" s="237"/>
    </row>
  </sheetData>
  <mergeCells count="9">
    <mergeCell ref="A1:D1"/>
    <mergeCell ref="A32:E32"/>
    <mergeCell ref="A33:E33"/>
    <mergeCell ref="A34:E34"/>
    <mergeCell ref="A22:E22"/>
    <mergeCell ref="A4:E21"/>
    <mergeCell ref="A23:E31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F37"/>
  <sheetViews>
    <sheetView view="pageBreakPreview" zoomScale="148" zoomScaleNormal="160" zoomScaleSheetLayoutView="148" workbookViewId="0">
      <selection activeCell="E1" sqref="E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5" ht="56.65" customHeight="1">
      <c r="A1" s="220"/>
      <c r="B1" s="221"/>
      <c r="C1" s="221"/>
      <c r="D1" s="222"/>
      <c r="E1" s="52" t="s">
        <v>178</v>
      </c>
    </row>
    <row r="2" spans="1:5" ht="15.75" customHeight="1">
      <c r="A2" s="243" t="s">
        <v>135</v>
      </c>
      <c r="B2" s="243"/>
      <c r="C2" s="243"/>
      <c r="D2" s="243"/>
      <c r="E2" s="243"/>
    </row>
    <row r="3" spans="1:5" ht="13.5" customHeight="1">
      <c r="A3" s="242"/>
      <c r="B3" s="242"/>
      <c r="C3" s="242"/>
      <c r="D3" s="242"/>
      <c r="E3" s="242"/>
    </row>
    <row r="4" spans="1:5" ht="9.75" customHeight="1">
      <c r="A4" s="229" t="s">
        <v>80</v>
      </c>
      <c r="B4" s="230"/>
      <c r="C4" s="230"/>
      <c r="D4" s="230"/>
      <c r="E4" s="238"/>
    </row>
    <row r="5" spans="1:5" ht="9" customHeight="1">
      <c r="A5" s="227"/>
      <c r="B5" s="228"/>
      <c r="C5" s="228"/>
      <c r="D5" s="228"/>
      <c r="E5" s="234"/>
    </row>
    <row r="6" spans="1:5" ht="9.75" customHeight="1">
      <c r="A6" s="227"/>
      <c r="B6" s="228"/>
      <c r="C6" s="228"/>
      <c r="D6" s="228"/>
      <c r="E6" s="234"/>
    </row>
    <row r="7" spans="1:5" ht="10.5" customHeight="1">
      <c r="A7" s="227"/>
      <c r="B7" s="228"/>
      <c r="C7" s="228"/>
      <c r="D7" s="228"/>
      <c r="E7" s="234"/>
    </row>
    <row r="8" spans="1:5" ht="10.5" customHeight="1">
      <c r="A8" s="227"/>
      <c r="B8" s="228"/>
      <c r="C8" s="228"/>
      <c r="D8" s="228"/>
      <c r="E8" s="234"/>
    </row>
    <row r="9" spans="1:5" ht="10.5" customHeight="1">
      <c r="A9" s="227"/>
      <c r="B9" s="228"/>
      <c r="C9" s="228"/>
      <c r="D9" s="228"/>
      <c r="E9" s="234"/>
    </row>
    <row r="10" spans="1:5" ht="10.5" customHeight="1">
      <c r="A10" s="227"/>
      <c r="B10" s="228"/>
      <c r="C10" s="228"/>
      <c r="D10" s="228"/>
      <c r="E10" s="234"/>
    </row>
    <row r="11" spans="1:5" ht="9.75" customHeight="1">
      <c r="A11" s="227"/>
      <c r="B11" s="228"/>
      <c r="C11" s="228"/>
      <c r="D11" s="228"/>
      <c r="E11" s="234"/>
    </row>
    <row r="12" spans="1:5" ht="9.75" customHeight="1">
      <c r="A12" s="227"/>
      <c r="B12" s="228"/>
      <c r="C12" s="228"/>
      <c r="D12" s="228"/>
      <c r="E12" s="234"/>
    </row>
    <row r="13" spans="1:5" ht="9.75" customHeight="1">
      <c r="A13" s="227"/>
      <c r="B13" s="228"/>
      <c r="C13" s="228"/>
      <c r="D13" s="228"/>
      <c r="E13" s="234"/>
    </row>
    <row r="14" spans="1:5" ht="9.75" customHeight="1">
      <c r="A14" s="227"/>
      <c r="B14" s="228"/>
      <c r="C14" s="228"/>
      <c r="D14" s="228"/>
      <c r="E14" s="234"/>
    </row>
    <row r="15" spans="1:5" ht="9.75" customHeight="1">
      <c r="A15" s="227"/>
      <c r="B15" s="228"/>
      <c r="C15" s="228"/>
      <c r="D15" s="228"/>
      <c r="E15" s="234"/>
    </row>
    <row r="16" spans="1:5" ht="9.75" customHeight="1">
      <c r="A16" s="227"/>
      <c r="B16" s="228"/>
      <c r="C16" s="228"/>
      <c r="D16" s="228"/>
      <c r="E16" s="234"/>
    </row>
    <row r="17" spans="1:5" ht="9.75" customHeight="1">
      <c r="A17" s="227"/>
      <c r="B17" s="228"/>
      <c r="C17" s="228"/>
      <c r="D17" s="228"/>
      <c r="E17" s="234"/>
    </row>
    <row r="18" spans="1:5" ht="9.75" customHeight="1">
      <c r="A18" s="227"/>
      <c r="B18" s="228"/>
      <c r="C18" s="228"/>
      <c r="D18" s="228"/>
      <c r="E18" s="234"/>
    </row>
    <row r="19" spans="1:5" ht="9.75" customHeight="1">
      <c r="A19" s="227"/>
      <c r="B19" s="228"/>
      <c r="C19" s="228"/>
      <c r="D19" s="228"/>
      <c r="E19" s="234"/>
    </row>
    <row r="20" spans="1:5" ht="9.75" customHeight="1">
      <c r="A20" s="227"/>
      <c r="B20" s="228"/>
      <c r="C20" s="228"/>
      <c r="D20" s="228"/>
      <c r="E20" s="234"/>
    </row>
    <row r="21" spans="1:5" ht="9.75" customHeight="1">
      <c r="A21" s="227"/>
      <c r="B21" s="228"/>
      <c r="C21" s="228"/>
      <c r="D21" s="228"/>
      <c r="E21" s="234"/>
    </row>
    <row r="22" spans="1:5" ht="9.75" customHeight="1">
      <c r="A22" s="227"/>
      <c r="B22" s="228"/>
      <c r="C22" s="228"/>
      <c r="D22" s="228"/>
      <c r="E22" s="234"/>
    </row>
    <row r="23" spans="1:5" ht="9.75" customHeight="1">
      <c r="A23" s="227"/>
      <c r="B23" s="228"/>
      <c r="C23" s="228"/>
      <c r="D23" s="228"/>
      <c r="E23" s="234"/>
    </row>
    <row r="24" spans="1:5" ht="9.75" customHeight="1">
      <c r="A24" s="227"/>
      <c r="B24" s="228"/>
      <c r="C24" s="228"/>
      <c r="D24" s="228"/>
      <c r="E24" s="234"/>
    </row>
    <row r="25" spans="1:5" ht="9.75" customHeight="1">
      <c r="A25" s="227"/>
      <c r="B25" s="228"/>
      <c r="C25" s="228"/>
      <c r="D25" s="228"/>
      <c r="E25" s="234"/>
    </row>
    <row r="26" spans="1:5" ht="9.75" customHeight="1">
      <c r="A26" s="227"/>
      <c r="B26" s="228"/>
      <c r="C26" s="228"/>
      <c r="D26" s="228"/>
      <c r="E26" s="234"/>
    </row>
    <row r="27" spans="1:5" ht="9.75" customHeight="1">
      <c r="A27" s="227"/>
      <c r="B27" s="228"/>
      <c r="C27" s="228"/>
      <c r="D27" s="228"/>
      <c r="E27" s="234"/>
    </row>
    <row r="28" spans="1:5" ht="10.5" customHeight="1">
      <c r="A28" s="227"/>
      <c r="B28" s="228"/>
      <c r="C28" s="228"/>
      <c r="D28" s="228"/>
      <c r="E28" s="234"/>
    </row>
    <row r="29" spans="1:5" ht="9" customHeight="1">
      <c r="A29" s="227"/>
      <c r="B29" s="228"/>
      <c r="C29" s="228"/>
      <c r="D29" s="228"/>
      <c r="E29" s="234"/>
    </row>
    <row r="30" spans="1:5" ht="9" customHeight="1">
      <c r="A30" s="227"/>
      <c r="B30" s="228"/>
      <c r="C30" s="228"/>
      <c r="D30" s="228"/>
      <c r="E30" s="234"/>
    </row>
    <row r="31" spans="1:5" ht="6.75" customHeight="1">
      <c r="A31" s="227"/>
      <c r="B31" s="228"/>
      <c r="C31" s="228"/>
      <c r="D31" s="228"/>
      <c r="E31" s="234"/>
    </row>
    <row r="32" spans="1:5" ht="9" hidden="1" customHeight="1">
      <c r="A32" s="227"/>
      <c r="B32" s="228"/>
      <c r="C32" s="228"/>
      <c r="D32" s="228"/>
      <c r="E32" s="234"/>
    </row>
    <row r="33" spans="1:6" ht="1.5" customHeight="1">
      <c r="A33" s="227"/>
      <c r="B33" s="228"/>
      <c r="C33" s="228"/>
      <c r="D33" s="228"/>
      <c r="E33" s="234"/>
    </row>
    <row r="34" spans="1:6" ht="10.5" hidden="1" customHeight="1">
      <c r="A34" s="239"/>
      <c r="B34" s="240"/>
      <c r="C34" s="240"/>
      <c r="D34" s="240"/>
      <c r="E34" s="241"/>
    </row>
    <row r="35" spans="1:6" ht="12" customHeight="1">
      <c r="A35" s="235"/>
      <c r="B35" s="236"/>
      <c r="C35" s="236"/>
      <c r="D35" s="236"/>
      <c r="E35" s="236"/>
    </row>
    <row r="36" spans="1:6" ht="17.25" customHeight="1">
      <c r="A36" s="224"/>
      <c r="B36" s="224"/>
      <c r="C36" s="224"/>
      <c r="D36" s="224"/>
      <c r="E36" s="224"/>
      <c r="F36" s="224"/>
    </row>
    <row r="37" spans="1:6" ht="30" customHeight="1">
      <c r="A37" s="237"/>
      <c r="B37" s="237"/>
      <c r="C37" s="237"/>
      <c r="D37" s="237"/>
      <c r="E37" s="237"/>
      <c r="F37" s="237"/>
    </row>
  </sheetData>
  <mergeCells count="7">
    <mergeCell ref="A37:F37"/>
    <mergeCell ref="A1:D1"/>
    <mergeCell ref="A35:E35"/>
    <mergeCell ref="A36:F36"/>
    <mergeCell ref="A3:E3"/>
    <mergeCell ref="A2:E2"/>
    <mergeCell ref="A4:E34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F8" sqref="F8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44"/>
      <c r="B1" s="244"/>
      <c r="C1" s="244"/>
      <c r="D1" s="244"/>
      <c r="E1" s="13" t="s">
        <v>177</v>
      </c>
    </row>
    <row r="2" spans="1:5" ht="13.5" customHeight="1">
      <c r="A2" s="248" t="s">
        <v>136</v>
      </c>
      <c r="B2" s="249"/>
      <c r="C2" s="249"/>
      <c r="D2" s="249"/>
      <c r="E2" s="250"/>
    </row>
    <row r="3" spans="1:5" ht="13.5" customHeight="1">
      <c r="A3" s="245"/>
      <c r="B3" s="246"/>
      <c r="C3" s="246"/>
      <c r="D3" s="246"/>
      <c r="E3" s="247"/>
    </row>
    <row r="4" spans="1:5" ht="9.75" customHeight="1">
      <c r="A4" s="229"/>
      <c r="B4" s="230"/>
      <c r="C4" s="230"/>
      <c r="D4" s="230"/>
      <c r="E4" s="238"/>
    </row>
    <row r="5" spans="1:5" ht="9.75" customHeight="1">
      <c r="A5" s="227"/>
      <c r="B5" s="228"/>
      <c r="C5" s="228"/>
      <c r="D5" s="228"/>
      <c r="E5" s="234"/>
    </row>
    <row r="6" spans="1:5" ht="9.75" customHeight="1">
      <c r="A6" s="227"/>
      <c r="B6" s="228"/>
      <c r="C6" s="228"/>
      <c r="D6" s="228"/>
      <c r="E6" s="234"/>
    </row>
    <row r="7" spans="1:5" ht="9" customHeight="1">
      <c r="A7" s="227"/>
      <c r="B7" s="228"/>
      <c r="C7" s="228"/>
      <c r="D7" s="228"/>
      <c r="E7" s="234"/>
    </row>
    <row r="8" spans="1:5" ht="9.75" customHeight="1">
      <c r="A8" s="227"/>
      <c r="B8" s="228"/>
      <c r="C8" s="228"/>
      <c r="D8" s="228"/>
      <c r="E8" s="234"/>
    </row>
    <row r="9" spans="1:5" ht="10.5" customHeight="1">
      <c r="A9" s="227"/>
      <c r="B9" s="228"/>
      <c r="C9" s="228"/>
      <c r="D9" s="228"/>
      <c r="E9" s="234"/>
    </row>
    <row r="10" spans="1:5" ht="10.5" customHeight="1">
      <c r="A10" s="227"/>
      <c r="B10" s="228"/>
      <c r="C10" s="228"/>
      <c r="D10" s="228"/>
      <c r="E10" s="234"/>
    </row>
    <row r="11" spans="1:5" ht="10.5" customHeight="1">
      <c r="A11" s="227"/>
      <c r="B11" s="228"/>
      <c r="C11" s="228"/>
      <c r="D11" s="228"/>
      <c r="E11" s="234"/>
    </row>
    <row r="12" spans="1:5" ht="10.5" customHeight="1">
      <c r="A12" s="227"/>
      <c r="B12" s="228"/>
      <c r="C12" s="228"/>
      <c r="D12" s="228"/>
      <c r="E12" s="234"/>
    </row>
    <row r="13" spans="1:5" ht="9.75" customHeight="1">
      <c r="A13" s="227"/>
      <c r="B13" s="228"/>
      <c r="C13" s="228"/>
      <c r="D13" s="228"/>
      <c r="E13" s="234"/>
    </row>
    <row r="14" spans="1:5" ht="9.75" customHeight="1">
      <c r="A14" s="227"/>
      <c r="B14" s="228"/>
      <c r="C14" s="228"/>
      <c r="D14" s="228"/>
      <c r="E14" s="234"/>
    </row>
    <row r="15" spans="1:5" ht="9.75" customHeight="1">
      <c r="A15" s="227"/>
      <c r="B15" s="228"/>
      <c r="C15" s="228"/>
      <c r="D15" s="228"/>
      <c r="E15" s="234"/>
    </row>
    <row r="16" spans="1:5" ht="9.75" customHeight="1">
      <c r="A16" s="227"/>
      <c r="B16" s="228"/>
      <c r="C16" s="228"/>
      <c r="D16" s="228"/>
      <c r="E16" s="234"/>
    </row>
    <row r="17" spans="1:5" ht="9.75" customHeight="1">
      <c r="A17" s="227"/>
      <c r="B17" s="228"/>
      <c r="C17" s="228"/>
      <c r="D17" s="228"/>
      <c r="E17" s="234"/>
    </row>
    <row r="18" spans="1:5" ht="9.75" customHeight="1">
      <c r="A18" s="227"/>
      <c r="B18" s="228"/>
      <c r="C18" s="228"/>
      <c r="D18" s="228"/>
      <c r="E18" s="234"/>
    </row>
    <row r="19" spans="1:5" ht="9.75" customHeight="1">
      <c r="A19" s="227"/>
      <c r="B19" s="228"/>
      <c r="C19" s="228"/>
      <c r="D19" s="228"/>
      <c r="E19" s="234"/>
    </row>
    <row r="20" spans="1:5" ht="9.75" customHeight="1">
      <c r="A20" s="227"/>
      <c r="B20" s="228"/>
      <c r="C20" s="228"/>
      <c r="D20" s="228"/>
      <c r="E20" s="234"/>
    </row>
    <row r="21" spans="1:5" ht="9.75" customHeight="1">
      <c r="A21" s="227"/>
      <c r="B21" s="228"/>
      <c r="C21" s="228"/>
      <c r="D21" s="228"/>
      <c r="E21" s="234"/>
    </row>
    <row r="22" spans="1:5" ht="9.75" customHeight="1">
      <c r="A22" s="227"/>
      <c r="B22" s="228"/>
      <c r="C22" s="228"/>
      <c r="D22" s="228"/>
      <c r="E22" s="234"/>
    </row>
    <row r="23" spans="1:5" ht="9.75" customHeight="1">
      <c r="A23" s="227"/>
      <c r="B23" s="228"/>
      <c r="C23" s="228"/>
      <c r="D23" s="228"/>
      <c r="E23" s="234"/>
    </row>
    <row r="24" spans="1:5" ht="9.75" customHeight="1">
      <c r="A24" s="227"/>
      <c r="B24" s="228"/>
      <c r="C24" s="228"/>
      <c r="D24" s="228"/>
      <c r="E24" s="234"/>
    </row>
    <row r="25" spans="1:5" ht="9.75" customHeight="1">
      <c r="A25" s="239"/>
      <c r="B25" s="240"/>
      <c r="C25" s="240"/>
      <c r="D25" s="240"/>
      <c r="E25" s="241"/>
    </row>
    <row r="26" spans="1:5" ht="9.75" customHeight="1">
      <c r="A26" s="229" t="s">
        <v>80</v>
      </c>
      <c r="B26" s="230"/>
      <c r="C26" s="230"/>
      <c r="D26" s="230"/>
      <c r="E26" s="238"/>
    </row>
    <row r="27" spans="1:5" ht="9.75" customHeight="1">
      <c r="A27" s="7"/>
      <c r="B27" s="5"/>
      <c r="C27" s="5"/>
      <c r="D27" s="5"/>
      <c r="E27" s="8"/>
    </row>
    <row r="28" spans="1:5" ht="9.75" customHeight="1">
      <c r="A28" s="7"/>
      <c r="B28" s="5"/>
      <c r="C28" s="5"/>
      <c r="D28" s="5"/>
      <c r="E28" s="8"/>
    </row>
    <row r="29" spans="1:5" ht="9.75" customHeight="1">
      <c r="A29" s="7"/>
      <c r="B29" s="5"/>
      <c r="C29" s="5"/>
      <c r="D29" s="5"/>
      <c r="E29" s="8"/>
    </row>
    <row r="30" spans="1:5" ht="9.75" customHeight="1">
      <c r="A30" s="7"/>
      <c r="B30" s="5"/>
      <c r="C30" s="5"/>
      <c r="D30" s="5"/>
      <c r="E30" s="8"/>
    </row>
    <row r="31" spans="1:5" ht="10.5" customHeight="1">
      <c r="A31" s="7"/>
      <c r="B31" s="5"/>
      <c r="C31" s="5"/>
      <c r="D31" s="5"/>
      <c r="E31" s="8"/>
    </row>
    <row r="32" spans="1:5" ht="9" customHeight="1">
      <c r="A32" s="7"/>
      <c r="B32" s="5"/>
      <c r="C32" s="5"/>
      <c r="D32" s="5"/>
      <c r="E32" s="8"/>
    </row>
    <row r="33" spans="1:5" ht="9" customHeight="1">
      <c r="A33" s="7"/>
      <c r="B33" s="5"/>
      <c r="C33" s="5"/>
      <c r="D33" s="5"/>
      <c r="E33" s="8"/>
    </row>
    <row r="34" spans="1:5" ht="9" customHeight="1">
      <c r="A34" s="7"/>
      <c r="B34" s="5"/>
      <c r="C34" s="5"/>
      <c r="D34" s="5"/>
      <c r="E34" s="8"/>
    </row>
    <row r="35" spans="1:5" ht="10.5" customHeight="1">
      <c r="A35" s="10"/>
      <c r="B35" s="11"/>
      <c r="C35" s="11"/>
      <c r="D35" s="11"/>
      <c r="E35" s="12"/>
    </row>
    <row r="36" spans="1:5" ht="12" customHeight="1">
      <c r="A36" s="235"/>
      <c r="B36" s="236"/>
      <c r="C36" s="236"/>
      <c r="D36" s="236"/>
      <c r="E36" s="236"/>
    </row>
    <row r="37" spans="1:5" ht="17.25" customHeight="1">
      <c r="A37" s="224"/>
      <c r="B37" s="224"/>
      <c r="C37" s="224"/>
      <c r="D37" s="224"/>
      <c r="E37" s="224"/>
    </row>
    <row r="38" spans="1:5" ht="30" customHeight="1">
      <c r="A38" s="237"/>
      <c r="B38" s="237"/>
      <c r="C38" s="237"/>
      <c r="D38" s="237"/>
      <c r="E38" s="237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J14"/>
  <sheetViews>
    <sheetView tabSelected="1" view="pageBreakPreview" topLeftCell="A11" zoomScale="148" zoomScaleNormal="100" zoomScaleSheetLayoutView="148" workbookViewId="0">
      <selection activeCell="A12" sqref="A12:H12"/>
    </sheetView>
  </sheetViews>
  <sheetFormatPr baseColWidth="10" defaultColWidth="8.83203125" defaultRowHeight="74.25" customHeight="1"/>
  <cols>
    <col min="1" max="1" width="17.5" customWidth="1"/>
    <col min="3" max="4" width="10" customWidth="1"/>
    <col min="5" max="5" width="9.6640625" customWidth="1"/>
    <col min="8" max="8" width="27.6640625" customWidth="1"/>
    <col min="9" max="10" width="0.83203125" customWidth="1"/>
  </cols>
  <sheetData>
    <row r="1" spans="1:10" ht="74.25" customHeight="1">
      <c r="A1" s="251" t="s">
        <v>150</v>
      </c>
      <c r="B1" s="252"/>
      <c r="C1" s="252"/>
      <c r="D1" s="252"/>
      <c r="E1" s="252"/>
      <c r="F1" s="252"/>
      <c r="G1" s="252"/>
      <c r="H1" s="252"/>
      <c r="I1" s="252"/>
      <c r="J1" s="252"/>
    </row>
    <row r="2" spans="1:10" ht="15.75" customHeight="1">
      <c r="A2" s="259" t="s">
        <v>137</v>
      </c>
      <c r="B2" s="260"/>
      <c r="C2" s="260"/>
      <c r="D2" s="260"/>
      <c r="E2" s="260"/>
      <c r="F2" s="260"/>
      <c r="G2" s="260"/>
      <c r="H2" s="261"/>
      <c r="I2" s="49"/>
      <c r="J2" s="49"/>
    </row>
    <row r="3" spans="1:10" ht="13.5" customHeight="1">
      <c r="A3" s="251"/>
      <c r="B3" s="252"/>
      <c r="C3" s="252"/>
      <c r="D3" s="252"/>
      <c r="E3" s="252"/>
      <c r="F3" s="252"/>
      <c r="G3" s="252"/>
      <c r="H3" s="252"/>
      <c r="I3" s="49"/>
      <c r="J3" s="49"/>
    </row>
    <row r="4" spans="1:10" ht="27" customHeight="1">
      <c r="A4" s="264" t="s">
        <v>160</v>
      </c>
      <c r="B4" s="265"/>
      <c r="C4" s="265"/>
      <c r="D4" s="265"/>
      <c r="E4" s="265"/>
      <c r="F4" s="265"/>
      <c r="G4" s="265"/>
      <c r="H4" s="266"/>
      <c r="I4" s="49"/>
      <c r="J4" s="49"/>
    </row>
    <row r="5" spans="1:10" ht="159.75" customHeight="1">
      <c r="A5" s="262"/>
      <c r="B5" s="263"/>
      <c r="C5" s="263"/>
      <c r="D5" s="263"/>
      <c r="E5" s="263"/>
      <c r="F5" s="263"/>
      <c r="G5" s="263"/>
      <c r="H5" s="263"/>
      <c r="I5" s="49"/>
      <c r="J5" s="49"/>
    </row>
    <row r="6" spans="1:10" ht="25.5" customHeight="1">
      <c r="A6" s="264" t="s">
        <v>154</v>
      </c>
      <c r="B6" s="265"/>
      <c r="C6" s="265"/>
      <c r="D6" s="265"/>
      <c r="E6" s="265"/>
      <c r="F6" s="265"/>
      <c r="G6" s="265"/>
      <c r="H6" s="266"/>
      <c r="I6" s="49"/>
      <c r="J6" s="49"/>
    </row>
    <row r="7" spans="1:10" ht="178.5" customHeight="1">
      <c r="A7" s="259"/>
      <c r="B7" s="260"/>
      <c r="C7" s="260"/>
      <c r="D7" s="260"/>
      <c r="E7" s="260"/>
      <c r="F7" s="260"/>
      <c r="G7" s="260"/>
      <c r="H7" s="261"/>
      <c r="I7" s="49"/>
      <c r="J7" s="49"/>
    </row>
    <row r="8" spans="1:10" ht="25.5" customHeight="1">
      <c r="A8" s="253" t="s">
        <v>161</v>
      </c>
      <c r="B8" s="254"/>
      <c r="C8" s="254"/>
      <c r="D8" s="254"/>
      <c r="E8" s="254"/>
      <c r="F8" s="254"/>
      <c r="G8" s="254"/>
      <c r="H8" s="255"/>
    </row>
    <row r="9" spans="1:10" ht="167.25" customHeight="1">
      <c r="A9" s="256"/>
      <c r="B9" s="257"/>
      <c r="C9" s="257"/>
      <c r="D9" s="257"/>
      <c r="E9" s="257"/>
      <c r="F9" s="257"/>
      <c r="G9" s="257"/>
      <c r="H9" s="258"/>
    </row>
    <row r="10" spans="1:10" ht="18" customHeight="1">
      <c r="A10" s="253" t="s">
        <v>156</v>
      </c>
      <c r="B10" s="254"/>
      <c r="C10" s="254"/>
      <c r="D10" s="254"/>
      <c r="E10" s="254"/>
      <c r="F10" s="254"/>
      <c r="G10" s="254"/>
      <c r="H10" s="255"/>
    </row>
    <row r="11" spans="1:10" ht="185.25" customHeight="1">
      <c r="A11" s="253"/>
      <c r="B11" s="254"/>
      <c r="C11" s="254"/>
      <c r="D11" s="254"/>
      <c r="E11" s="254"/>
      <c r="F11" s="254"/>
      <c r="G11" s="254"/>
      <c r="H11" s="255"/>
    </row>
    <row r="12" spans="1:10" ht="20.25" customHeight="1">
      <c r="A12" s="253" t="s">
        <v>155</v>
      </c>
      <c r="B12" s="254"/>
      <c r="C12" s="254"/>
      <c r="D12" s="254"/>
      <c r="E12" s="254"/>
      <c r="F12" s="254"/>
      <c r="G12" s="254"/>
      <c r="H12" s="255"/>
    </row>
    <row r="13" spans="1:10" ht="164.25" customHeight="1">
      <c r="A13" s="252"/>
      <c r="B13" s="252"/>
      <c r="C13" s="252"/>
      <c r="D13" s="252"/>
      <c r="E13" s="252"/>
      <c r="F13" s="252"/>
      <c r="G13" s="252"/>
      <c r="H13" s="252"/>
    </row>
    <row r="14" spans="1:10" ht="19.5" customHeight="1">
      <c r="A14" s="253"/>
      <c r="B14" s="254"/>
      <c r="C14" s="254"/>
      <c r="D14" s="254"/>
      <c r="E14" s="254"/>
      <c r="F14" s="254"/>
      <c r="G14" s="254"/>
      <c r="H14" s="255"/>
    </row>
  </sheetData>
  <mergeCells count="14">
    <mergeCell ref="A12:H12"/>
    <mergeCell ref="A5:H5"/>
    <mergeCell ref="A4:H4"/>
    <mergeCell ref="A13:H13"/>
    <mergeCell ref="A14:H14"/>
    <mergeCell ref="A6:H6"/>
    <mergeCell ref="A7:H7"/>
    <mergeCell ref="A10:H10"/>
    <mergeCell ref="A11:H11"/>
    <mergeCell ref="A1:J1"/>
    <mergeCell ref="A8:H8"/>
    <mergeCell ref="A9:H9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J35"/>
  <sheetViews>
    <sheetView view="pageBreakPreview" topLeftCell="B1" zoomScale="148" zoomScaleNormal="160" zoomScaleSheetLayoutView="148" workbookViewId="0">
      <selection activeCell="F20" sqref="F20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7.5" customWidth="1"/>
    <col min="5" max="6" width="10" customWidth="1"/>
    <col min="7" max="7" width="9.6640625" customWidth="1"/>
    <col min="10" max="10" width="30.6640625" customWidth="1"/>
  </cols>
  <sheetData>
    <row r="1" spans="2:10" ht="66.75" customHeight="1">
      <c r="B1" s="53"/>
      <c r="C1" s="282" t="s">
        <v>173</v>
      </c>
      <c r="D1" s="260"/>
      <c r="E1" s="260"/>
      <c r="F1" s="260"/>
      <c r="G1" s="260"/>
      <c r="H1" s="260"/>
      <c r="I1" s="260"/>
      <c r="J1" s="261"/>
    </row>
    <row r="2" spans="2:10" ht="14.25" customHeight="1">
      <c r="B2" s="21"/>
      <c r="C2" s="281" t="s">
        <v>138</v>
      </c>
      <c r="D2" s="281"/>
      <c r="E2" s="281"/>
      <c r="F2" s="281"/>
      <c r="G2" s="281"/>
      <c r="H2" s="281"/>
      <c r="I2" s="281"/>
      <c r="J2" s="281"/>
    </row>
    <row r="3" spans="2:10" ht="15.75" customHeight="1" thickBot="1">
      <c r="B3" s="231"/>
      <c r="C3" s="231"/>
      <c r="D3" s="231"/>
      <c r="E3" s="231"/>
      <c r="F3" s="231"/>
      <c r="G3" s="231"/>
      <c r="H3" s="231"/>
      <c r="I3" s="231"/>
      <c r="J3" s="231"/>
    </row>
    <row r="4" spans="2:10" ht="15" customHeight="1" thickBot="1">
      <c r="B4" s="231"/>
      <c r="C4" s="283" t="s">
        <v>174</v>
      </c>
      <c r="D4" s="284"/>
      <c r="E4" s="284"/>
      <c r="F4" s="284"/>
      <c r="G4" s="284"/>
      <c r="H4" s="284"/>
      <c r="I4" s="284"/>
      <c r="J4" s="285"/>
    </row>
    <row r="5" spans="2:10" ht="9" customHeight="1" thickBot="1">
      <c r="B5" s="231"/>
      <c r="C5" s="268"/>
      <c r="D5" s="268"/>
      <c r="E5" s="268"/>
      <c r="F5" s="268"/>
      <c r="G5" s="268"/>
      <c r="H5" s="268"/>
      <c r="I5" s="268"/>
      <c r="J5" s="268"/>
    </row>
    <row r="6" spans="2:10" ht="9.75" customHeight="1">
      <c r="B6" s="231"/>
      <c r="C6" s="269" t="s">
        <v>97</v>
      </c>
      <c r="D6" s="270"/>
      <c r="E6" s="270"/>
      <c r="F6" s="270"/>
      <c r="G6" s="270"/>
      <c r="H6" s="270"/>
      <c r="I6" s="270"/>
      <c r="J6" s="271"/>
    </row>
    <row r="7" spans="2:10" ht="10.5" customHeight="1">
      <c r="B7" s="231"/>
      <c r="C7" s="27"/>
      <c r="D7" s="23" t="s">
        <v>88</v>
      </c>
      <c r="E7" s="23" t="s">
        <v>90</v>
      </c>
      <c r="F7" s="23" t="s">
        <v>102</v>
      </c>
      <c r="G7" s="267" t="s">
        <v>103</v>
      </c>
      <c r="H7" s="267"/>
      <c r="I7" s="267"/>
      <c r="J7" s="287"/>
    </row>
    <row r="8" spans="2:10" ht="10.5" customHeight="1">
      <c r="B8" s="231"/>
      <c r="C8" s="27" t="s">
        <v>98</v>
      </c>
      <c r="D8" s="23">
        <v>1.3</v>
      </c>
      <c r="E8" s="23">
        <v>0.28000000000000003</v>
      </c>
      <c r="F8" s="23">
        <v>20.48</v>
      </c>
      <c r="G8" s="267" t="s">
        <v>165</v>
      </c>
      <c r="H8" s="267"/>
      <c r="I8" s="267"/>
      <c r="J8" s="287"/>
    </row>
    <row r="9" spans="2:10" ht="9.75" customHeight="1">
      <c r="B9" s="231"/>
      <c r="C9" s="27" t="s">
        <v>99</v>
      </c>
      <c r="D9" s="23">
        <v>0.35</v>
      </c>
      <c r="E9" s="23">
        <v>0.28000000000000003</v>
      </c>
      <c r="F9" s="23">
        <v>20.48</v>
      </c>
      <c r="G9" s="267" t="s">
        <v>109</v>
      </c>
      <c r="H9" s="267"/>
      <c r="I9" s="267"/>
      <c r="J9" s="287"/>
    </row>
    <row r="10" spans="2:10" ht="9.75" customHeight="1">
      <c r="B10" s="231"/>
      <c r="C10" s="272"/>
      <c r="D10" s="273"/>
      <c r="E10" s="273"/>
      <c r="F10" s="273"/>
      <c r="G10" s="273"/>
      <c r="H10" s="273"/>
      <c r="I10" s="273"/>
      <c r="J10" s="274"/>
    </row>
    <row r="11" spans="2:10" ht="9.75" customHeight="1">
      <c r="B11" s="231"/>
      <c r="C11" s="27"/>
      <c r="D11" s="23" t="s">
        <v>104</v>
      </c>
      <c r="E11" s="23" t="s">
        <v>102</v>
      </c>
      <c r="F11" s="23" t="s">
        <v>105</v>
      </c>
      <c r="G11" s="23" t="s">
        <v>106</v>
      </c>
      <c r="H11" s="288" t="s">
        <v>103</v>
      </c>
      <c r="I11" s="273"/>
      <c r="J11" s="274"/>
    </row>
    <row r="12" spans="2:10" ht="11.25" customHeight="1">
      <c r="B12" s="231"/>
      <c r="C12" s="28" t="s">
        <v>100</v>
      </c>
      <c r="D12" s="25">
        <v>1.05</v>
      </c>
      <c r="E12" s="25">
        <v>21.18</v>
      </c>
      <c r="F12" s="32"/>
      <c r="G12" s="32" t="s">
        <v>107</v>
      </c>
      <c r="H12" s="288" t="s">
        <v>114</v>
      </c>
      <c r="I12" s="273"/>
      <c r="J12" s="274"/>
    </row>
    <row r="13" spans="2:10" ht="9.75" customHeight="1">
      <c r="B13" s="231"/>
      <c r="C13" s="27" t="s">
        <v>101</v>
      </c>
      <c r="D13" s="23"/>
      <c r="E13" s="23"/>
      <c r="F13" s="23"/>
      <c r="G13" s="26"/>
      <c r="H13" s="288" t="s">
        <v>172</v>
      </c>
      <c r="I13" s="273"/>
      <c r="J13" s="274"/>
    </row>
    <row r="14" spans="2:10" ht="9.75" customHeight="1" thickBot="1">
      <c r="B14" s="231"/>
      <c r="C14" s="29"/>
      <c r="D14" s="30"/>
      <c r="E14" s="30"/>
      <c r="F14" s="30"/>
      <c r="G14" s="31"/>
      <c r="H14" s="275"/>
      <c r="I14" s="276"/>
      <c r="J14" s="277"/>
    </row>
    <row r="15" spans="2:10" ht="9.75" customHeight="1" thickBot="1">
      <c r="B15" s="231"/>
      <c r="C15" s="14"/>
      <c r="D15" s="19"/>
      <c r="E15" s="19"/>
      <c r="F15" s="19"/>
      <c r="G15" s="278"/>
      <c r="H15" s="278"/>
      <c r="I15" s="278"/>
      <c r="J15" s="278"/>
    </row>
    <row r="16" spans="2:10" ht="9.75" customHeight="1" thickBot="1">
      <c r="B16" s="231"/>
      <c r="C16" s="283" t="s">
        <v>175</v>
      </c>
      <c r="D16" s="284"/>
      <c r="E16" s="284"/>
      <c r="F16" s="284"/>
      <c r="G16" s="284"/>
      <c r="H16" s="284"/>
      <c r="I16" s="284"/>
      <c r="J16" s="285"/>
    </row>
    <row r="17" spans="2:10" ht="9.75" customHeight="1">
      <c r="B17" s="231"/>
      <c r="C17" s="22"/>
      <c r="D17" s="19" t="s">
        <v>89</v>
      </c>
      <c r="E17" s="19" t="s">
        <v>127</v>
      </c>
      <c r="F17" s="19" t="s">
        <v>90</v>
      </c>
      <c r="G17" s="279" t="s">
        <v>91</v>
      </c>
      <c r="H17" s="279"/>
      <c r="I17" s="279"/>
      <c r="J17" s="279"/>
    </row>
    <row r="18" spans="2:10" ht="20.25" customHeight="1">
      <c r="B18" s="231"/>
      <c r="C18" s="24" t="s">
        <v>145</v>
      </c>
      <c r="D18" s="25"/>
      <c r="E18" s="48"/>
      <c r="F18" s="25"/>
      <c r="G18" s="280">
        <v>4</v>
      </c>
      <c r="H18" s="280"/>
      <c r="I18" s="280"/>
      <c r="J18" s="280"/>
    </row>
    <row r="19" spans="2:10" ht="9.75" customHeight="1">
      <c r="B19" s="231"/>
      <c r="C19" s="23" t="s">
        <v>93</v>
      </c>
      <c r="D19" s="23">
        <v>11.7</v>
      </c>
      <c r="E19" s="23">
        <v>3.2</v>
      </c>
      <c r="F19" s="23"/>
      <c r="G19" s="267">
        <v>2</v>
      </c>
      <c r="H19" s="267"/>
      <c r="I19" s="267"/>
      <c r="J19" s="267"/>
    </row>
    <row r="20" spans="2:10" ht="25.5" customHeight="1">
      <c r="B20" s="231"/>
      <c r="C20" s="24" t="s">
        <v>95</v>
      </c>
      <c r="D20" s="25">
        <v>3.5</v>
      </c>
      <c r="E20" s="25"/>
      <c r="F20" s="25">
        <v>0.3</v>
      </c>
      <c r="G20" s="280"/>
      <c r="H20" s="280"/>
      <c r="I20" s="280"/>
      <c r="J20" s="280"/>
    </row>
    <row r="21" spans="2:10" ht="15" customHeight="1">
      <c r="B21" s="231"/>
      <c r="C21" s="23" t="s">
        <v>96</v>
      </c>
      <c r="D21" s="23"/>
      <c r="E21" s="23"/>
      <c r="F21" s="23"/>
      <c r="G21" s="267">
        <v>4</v>
      </c>
      <c r="H21" s="267"/>
      <c r="I21" s="267"/>
      <c r="J21" s="267"/>
    </row>
    <row r="22" spans="2:10" ht="9.75" customHeight="1">
      <c r="B22" s="231"/>
      <c r="C22" s="286"/>
      <c r="D22" s="286"/>
      <c r="E22" s="286"/>
      <c r="F22" s="286"/>
      <c r="G22" s="286"/>
      <c r="H22" s="286"/>
      <c r="I22" s="286"/>
      <c r="J22" s="286"/>
    </row>
    <row r="23" spans="2:10" ht="9.75" customHeight="1" thickBot="1">
      <c r="B23" s="231"/>
      <c r="C23" s="231"/>
      <c r="D23" s="231"/>
      <c r="E23" s="231"/>
      <c r="F23" s="231"/>
      <c r="G23" s="231"/>
      <c r="H23" s="231"/>
      <c r="I23" s="231"/>
      <c r="J23" s="231"/>
    </row>
    <row r="24" spans="2:10" ht="9.75" customHeight="1" thickBot="1">
      <c r="B24" s="231"/>
      <c r="C24" s="283" t="s">
        <v>176</v>
      </c>
      <c r="D24" s="284"/>
      <c r="E24" s="284"/>
      <c r="F24" s="284"/>
      <c r="G24" s="284"/>
      <c r="H24" s="284"/>
      <c r="I24" s="284"/>
      <c r="J24" s="285"/>
    </row>
    <row r="25" spans="2:10" ht="9.75" customHeight="1">
      <c r="B25" s="231"/>
      <c r="C25" s="22"/>
      <c r="D25" s="19" t="s">
        <v>88</v>
      </c>
      <c r="E25" s="19" t="s">
        <v>89</v>
      </c>
      <c r="F25" s="19" t="s">
        <v>90</v>
      </c>
      <c r="G25" s="279" t="s">
        <v>91</v>
      </c>
      <c r="H25" s="279"/>
      <c r="I25" s="279"/>
      <c r="J25" s="279"/>
    </row>
    <row r="26" spans="2:10" ht="9.75" customHeight="1">
      <c r="B26" s="231"/>
      <c r="C26" s="23" t="s">
        <v>87</v>
      </c>
      <c r="D26" s="23">
        <v>11.15</v>
      </c>
      <c r="E26" s="23">
        <v>20.48</v>
      </c>
      <c r="F26" s="23">
        <v>0.25</v>
      </c>
      <c r="G26" s="267">
        <v>1</v>
      </c>
      <c r="H26" s="267"/>
      <c r="I26" s="267"/>
      <c r="J26" s="267"/>
    </row>
    <row r="27" spans="2:10" ht="9.75" customHeight="1">
      <c r="B27" s="231"/>
      <c r="C27" s="23" t="s">
        <v>92</v>
      </c>
      <c r="D27" s="23">
        <v>0.52</v>
      </c>
      <c r="E27" s="23">
        <v>20.48</v>
      </c>
      <c r="F27" s="23">
        <v>1.1000000000000001</v>
      </c>
      <c r="G27" s="267">
        <v>4</v>
      </c>
      <c r="H27" s="267"/>
      <c r="I27" s="267"/>
      <c r="J27" s="267"/>
    </row>
    <row r="28" spans="2:10" ht="9.75" customHeight="1">
      <c r="B28" s="231"/>
      <c r="C28" s="23" t="s">
        <v>94</v>
      </c>
      <c r="D28" s="23">
        <v>0.25</v>
      </c>
      <c r="E28" s="23">
        <v>8.4</v>
      </c>
      <c r="F28" s="23">
        <v>0.82</v>
      </c>
      <c r="G28" s="267">
        <v>3</v>
      </c>
      <c r="H28" s="267"/>
      <c r="I28" s="267"/>
      <c r="J28" s="267"/>
    </row>
    <row r="29" spans="2:10" ht="9" customHeight="1">
      <c r="B29" s="231"/>
      <c r="C29" s="23" t="s">
        <v>83</v>
      </c>
      <c r="D29" s="23"/>
      <c r="E29" s="23"/>
      <c r="F29" s="23"/>
      <c r="G29" s="267">
        <v>2</v>
      </c>
      <c r="H29" s="267"/>
      <c r="I29" s="267"/>
      <c r="J29" s="267"/>
    </row>
    <row r="30" spans="2:10" ht="9" customHeight="1">
      <c r="B30" s="231"/>
    </row>
    <row r="31" spans="2:10" ht="9" customHeight="1">
      <c r="B31" s="231"/>
    </row>
    <row r="32" spans="2:10" ht="10.5" customHeight="1">
      <c r="B32" s="231"/>
    </row>
    <row r="33" spans="1:1" ht="12" customHeight="1"/>
    <row r="34" spans="1:1" ht="17.25" customHeight="1">
      <c r="A34" s="17"/>
    </row>
    <row r="35" spans="1:1" ht="30" customHeight="1">
      <c r="A35" s="18"/>
    </row>
  </sheetData>
  <mergeCells count="29">
    <mergeCell ref="B3:J3"/>
    <mergeCell ref="C2:J2"/>
    <mergeCell ref="C1:J1"/>
    <mergeCell ref="B4:B32"/>
    <mergeCell ref="C16:J16"/>
    <mergeCell ref="G18:J18"/>
    <mergeCell ref="G19:J19"/>
    <mergeCell ref="C22:J23"/>
    <mergeCell ref="C24:J24"/>
    <mergeCell ref="G8:J8"/>
    <mergeCell ref="G9:J9"/>
    <mergeCell ref="C4:J4"/>
    <mergeCell ref="G7:J7"/>
    <mergeCell ref="H11:J11"/>
    <mergeCell ref="H12:J12"/>
    <mergeCell ref="H13:J13"/>
    <mergeCell ref="G21:J21"/>
    <mergeCell ref="G29:J29"/>
    <mergeCell ref="C5:J5"/>
    <mergeCell ref="C6:J6"/>
    <mergeCell ref="C10:J10"/>
    <mergeCell ref="H14:J14"/>
    <mergeCell ref="G26:J26"/>
    <mergeCell ref="G15:J15"/>
    <mergeCell ref="G27:J27"/>
    <mergeCell ref="G28:J28"/>
    <mergeCell ref="G25:J25"/>
    <mergeCell ref="G17:J17"/>
    <mergeCell ref="G20:J20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Q21"/>
  <sheetViews>
    <sheetView view="pageBreakPreview" topLeftCell="D1" zoomScale="148" zoomScaleNormal="160" zoomScaleSheetLayoutView="148" workbookViewId="0">
      <selection activeCell="M6" sqref="M6:O7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22" customWidth="1"/>
    <col min="4" max="4" width="16.6640625" bestFit="1" customWidth="1"/>
    <col min="5" max="5" width="10.83203125" bestFit="1" customWidth="1"/>
    <col min="6" max="6" width="10.5" customWidth="1"/>
    <col min="7" max="7" width="21.83203125" customWidth="1"/>
    <col min="8" max="8" width="13.33203125" customWidth="1"/>
    <col min="10" max="10" width="7.5" customWidth="1"/>
    <col min="11" max="11" width="5.1640625" hidden="1" customWidth="1"/>
    <col min="12" max="12" width="0.33203125" hidden="1" customWidth="1"/>
    <col min="15" max="15" width="25.33203125" customWidth="1"/>
  </cols>
  <sheetData>
    <row r="1" spans="2:17" ht="66.75" customHeight="1" thickBot="1">
      <c r="C1" s="325" t="s">
        <v>180</v>
      </c>
      <c r="D1" s="326"/>
      <c r="E1" s="326"/>
      <c r="F1" s="326"/>
      <c r="G1" s="326"/>
      <c r="H1" s="326"/>
      <c r="I1" s="326"/>
      <c r="J1" s="326"/>
      <c r="K1" s="326"/>
      <c r="L1" s="326"/>
    </row>
    <row r="2" spans="2:17" ht="15" customHeight="1" thickBot="1">
      <c r="B2" s="231"/>
      <c r="C2" s="327" t="s">
        <v>181</v>
      </c>
      <c r="D2" s="328"/>
      <c r="E2" s="328"/>
      <c r="F2" s="328"/>
      <c r="G2" s="328"/>
      <c r="H2" s="328"/>
      <c r="I2" s="328"/>
      <c r="J2" s="328"/>
      <c r="K2" s="328"/>
      <c r="L2" s="328"/>
      <c r="M2" s="305"/>
      <c r="N2" s="306"/>
      <c r="O2" s="307"/>
    </row>
    <row r="3" spans="2:17" ht="15" customHeight="1">
      <c r="B3" s="231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</row>
    <row r="4" spans="2:17" ht="15" customHeight="1">
      <c r="B4" s="14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</row>
    <row r="5" spans="2:17" ht="15" customHeight="1">
      <c r="B5" s="14"/>
      <c r="C5" s="64" t="s">
        <v>108</v>
      </c>
      <c r="D5" s="311" t="s">
        <v>182</v>
      </c>
      <c r="E5" s="312"/>
      <c r="F5" s="312"/>
      <c r="G5" s="312"/>
      <c r="H5" s="313"/>
      <c r="I5" s="314"/>
      <c r="J5" s="315"/>
      <c r="K5" s="315"/>
      <c r="L5" s="316"/>
      <c r="M5" s="302" t="s">
        <v>148</v>
      </c>
      <c r="N5" s="303"/>
      <c r="O5" s="304"/>
      <c r="P5" s="21"/>
      <c r="Q5" s="21"/>
    </row>
    <row r="6" spans="2:17" ht="15" customHeight="1">
      <c r="B6" s="14"/>
      <c r="C6" s="65"/>
      <c r="D6" s="23" t="s">
        <v>103</v>
      </c>
      <c r="E6" s="66" t="s">
        <v>183</v>
      </c>
      <c r="F6" s="67" t="s">
        <v>88</v>
      </c>
      <c r="G6" s="68" t="s">
        <v>146</v>
      </c>
      <c r="H6" s="23" t="s">
        <v>110</v>
      </c>
      <c r="I6" s="267" t="s">
        <v>91</v>
      </c>
      <c r="J6" s="267"/>
      <c r="K6" s="267"/>
      <c r="L6" s="267"/>
      <c r="M6" s="317" t="s">
        <v>195</v>
      </c>
      <c r="N6" s="318"/>
      <c r="O6" s="319"/>
      <c r="P6" s="71"/>
      <c r="Q6" s="71"/>
    </row>
    <row r="7" spans="2:17" ht="53.25" customHeight="1">
      <c r="B7" s="14"/>
      <c r="C7" s="23" t="s">
        <v>184</v>
      </c>
      <c r="D7" s="25" t="s">
        <v>157</v>
      </c>
      <c r="E7" s="69">
        <f>9.5+3</f>
        <v>12.5</v>
      </c>
      <c r="F7" s="70">
        <v>0.27</v>
      </c>
      <c r="G7" s="69">
        <f>E7*F7</f>
        <v>3.375</v>
      </c>
      <c r="H7" s="25" t="s">
        <v>185</v>
      </c>
      <c r="I7" s="280">
        <v>2</v>
      </c>
      <c r="J7" s="280"/>
      <c r="K7" s="280"/>
      <c r="L7" s="280"/>
      <c r="M7" s="320"/>
      <c r="N7" s="321"/>
      <c r="O7" s="322"/>
      <c r="P7" s="71"/>
      <c r="Q7" s="71"/>
    </row>
    <row r="8" spans="2:17" ht="15" customHeight="1">
      <c r="B8" s="14"/>
      <c r="C8" s="309"/>
      <c r="D8" s="309"/>
      <c r="E8" s="309"/>
      <c r="F8" s="309"/>
      <c r="G8" s="309"/>
      <c r="H8" s="309"/>
      <c r="I8" s="309"/>
      <c r="J8" s="309"/>
      <c r="K8" s="22"/>
      <c r="L8" s="63"/>
      <c r="M8" s="20"/>
      <c r="N8" s="21"/>
      <c r="O8" s="21"/>
    </row>
    <row r="9" spans="2:17">
      <c r="C9" s="329"/>
      <c r="D9" s="329"/>
      <c r="E9" s="329"/>
      <c r="F9" s="329"/>
      <c r="G9" s="329"/>
      <c r="H9" s="329"/>
      <c r="I9" s="329"/>
      <c r="J9" s="329"/>
      <c r="K9" s="329"/>
    </row>
    <row r="10" spans="2:17">
      <c r="C10" s="33" t="s">
        <v>108</v>
      </c>
      <c r="D10" s="290" t="s">
        <v>186</v>
      </c>
      <c r="E10" s="290"/>
      <c r="F10" s="290"/>
      <c r="G10" s="290"/>
      <c r="H10" s="291"/>
      <c r="I10" s="291"/>
      <c r="J10" s="291"/>
      <c r="K10" s="291"/>
      <c r="M10" s="323"/>
      <c r="N10" s="231"/>
      <c r="O10" s="231"/>
    </row>
    <row r="11" spans="2:17">
      <c r="C11" s="23" t="s">
        <v>100</v>
      </c>
      <c r="D11" s="23" t="s">
        <v>103</v>
      </c>
      <c r="E11" s="23" t="s">
        <v>102</v>
      </c>
      <c r="F11" s="23" t="s">
        <v>104</v>
      </c>
      <c r="G11" s="23" t="s">
        <v>110</v>
      </c>
      <c r="H11" s="267" t="s">
        <v>91</v>
      </c>
      <c r="I11" s="267"/>
      <c r="J11" s="267"/>
      <c r="K11" s="267"/>
      <c r="M11" s="293" t="s">
        <v>149</v>
      </c>
      <c r="N11" s="294"/>
      <c r="O11" s="295"/>
      <c r="P11" s="61"/>
      <c r="Q11" s="61"/>
    </row>
    <row r="12" spans="2:17" ht="24.75" customHeight="1">
      <c r="C12" s="23"/>
      <c r="D12" s="25" t="s">
        <v>109</v>
      </c>
      <c r="E12" s="25">
        <f>3*21.18</f>
        <v>63.54</v>
      </c>
      <c r="F12" s="25">
        <v>1.05</v>
      </c>
      <c r="G12" s="24" t="s">
        <v>128</v>
      </c>
      <c r="H12" s="299">
        <v>3</v>
      </c>
      <c r="I12" s="300"/>
      <c r="J12" s="300"/>
      <c r="K12" s="301"/>
      <c r="M12" s="296"/>
      <c r="N12" s="297"/>
      <c r="O12" s="298"/>
      <c r="P12" s="61"/>
      <c r="Q12" s="61"/>
    </row>
    <row r="13" spans="2:17"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</row>
    <row r="14" spans="2:17" ht="27" customHeight="1">
      <c r="C14" s="33" t="s">
        <v>108</v>
      </c>
      <c r="D14" s="310" t="s">
        <v>187</v>
      </c>
      <c r="E14" s="310"/>
      <c r="F14" s="310"/>
      <c r="G14" s="310"/>
      <c r="H14" s="291"/>
      <c r="I14" s="291"/>
      <c r="J14" s="291"/>
      <c r="K14" s="291"/>
      <c r="M14" s="324"/>
      <c r="N14" s="324"/>
      <c r="O14" s="324"/>
      <c r="P14" s="21"/>
      <c r="Q14" s="21"/>
    </row>
    <row r="15" spans="2:17" ht="12.75" customHeight="1">
      <c r="C15" s="23" t="s">
        <v>100</v>
      </c>
      <c r="D15" s="23" t="s">
        <v>103</v>
      </c>
      <c r="E15" s="23" t="s">
        <v>102</v>
      </c>
      <c r="F15" s="23" t="s">
        <v>104</v>
      </c>
      <c r="G15" s="23" t="s">
        <v>110</v>
      </c>
      <c r="H15" s="267" t="s">
        <v>91</v>
      </c>
      <c r="I15" s="267"/>
      <c r="J15" s="267"/>
      <c r="K15" s="267"/>
      <c r="M15" s="289" t="s">
        <v>188</v>
      </c>
      <c r="N15" s="289"/>
      <c r="O15" s="289"/>
      <c r="P15" s="72"/>
      <c r="Q15" s="72"/>
    </row>
    <row r="16" spans="2:17">
      <c r="C16" s="23"/>
      <c r="D16" s="25" t="s">
        <v>109</v>
      </c>
      <c r="E16" s="25">
        <f>6*1.5</f>
        <v>9</v>
      </c>
      <c r="F16" s="25">
        <v>1.5</v>
      </c>
      <c r="G16" s="24" t="s">
        <v>106</v>
      </c>
      <c r="H16" s="299">
        <v>6</v>
      </c>
      <c r="I16" s="300"/>
      <c r="J16" s="300"/>
      <c r="K16" s="301"/>
      <c r="M16" s="289"/>
      <c r="N16" s="289"/>
      <c r="O16" s="289"/>
      <c r="P16" s="72"/>
      <c r="Q16" s="72"/>
    </row>
    <row r="17" spans="3:17">
      <c r="C17" s="19"/>
      <c r="D17" s="73"/>
      <c r="E17" s="73"/>
      <c r="F17" s="73"/>
      <c r="G17" s="74"/>
      <c r="H17" s="73"/>
      <c r="I17" s="73"/>
      <c r="J17" s="73"/>
      <c r="K17" s="73"/>
      <c r="M17" s="62"/>
      <c r="N17" s="62"/>
      <c r="O17" s="62"/>
      <c r="P17" s="72"/>
      <c r="Q17" s="72"/>
    </row>
    <row r="18" spans="3:17">
      <c r="C18" s="33" t="s">
        <v>108</v>
      </c>
      <c r="D18" s="290" t="s">
        <v>189</v>
      </c>
      <c r="E18" s="290"/>
      <c r="F18" s="290"/>
      <c r="G18" s="290"/>
      <c r="H18" s="290"/>
      <c r="I18" s="291"/>
      <c r="J18" s="291"/>
      <c r="K18" s="291"/>
      <c r="L18" s="291"/>
      <c r="M18" s="302"/>
      <c r="N18" s="303"/>
      <c r="O18" s="304"/>
      <c r="P18" s="72"/>
      <c r="Q18" s="72"/>
    </row>
    <row r="19" spans="3:17">
      <c r="C19" s="23" t="s">
        <v>190</v>
      </c>
      <c r="D19" s="23" t="s">
        <v>103</v>
      </c>
      <c r="E19" s="288" t="s">
        <v>147</v>
      </c>
      <c r="F19" s="273"/>
      <c r="G19" s="292"/>
      <c r="H19" s="23" t="s">
        <v>110</v>
      </c>
      <c r="I19" s="267" t="s">
        <v>91</v>
      </c>
      <c r="J19" s="267"/>
      <c r="K19" s="267"/>
      <c r="L19" s="267"/>
      <c r="M19" s="293" t="s">
        <v>191</v>
      </c>
      <c r="N19" s="294"/>
      <c r="O19" s="295"/>
      <c r="P19" s="72"/>
      <c r="Q19" s="72"/>
    </row>
    <row r="20" spans="3:17">
      <c r="C20" s="23"/>
      <c r="D20" s="25" t="s">
        <v>192</v>
      </c>
      <c r="E20" s="299">
        <v>8</v>
      </c>
      <c r="F20" s="300"/>
      <c r="G20" s="301"/>
      <c r="H20" s="25" t="s">
        <v>193</v>
      </c>
      <c r="I20" s="299">
        <v>8</v>
      </c>
      <c r="J20" s="300"/>
      <c r="K20" s="300"/>
      <c r="L20" s="301"/>
      <c r="M20" s="296"/>
      <c r="N20" s="297"/>
      <c r="O20" s="298"/>
      <c r="P20" s="72"/>
      <c r="Q20" s="72"/>
    </row>
    <row r="21" spans="3:17">
      <c r="C21" s="19"/>
      <c r="D21" s="73"/>
      <c r="E21" s="73"/>
      <c r="F21" s="73"/>
      <c r="G21" s="74"/>
      <c r="H21" s="73"/>
      <c r="I21" s="73"/>
      <c r="J21" s="73"/>
      <c r="K21" s="73"/>
      <c r="M21" s="62"/>
      <c r="N21" s="62"/>
      <c r="O21" s="62"/>
      <c r="P21" s="72"/>
      <c r="Q21" s="72"/>
    </row>
  </sheetData>
  <mergeCells count="35">
    <mergeCell ref="C1:L1"/>
    <mergeCell ref="B2:B3"/>
    <mergeCell ref="C2:L2"/>
    <mergeCell ref="H11:K11"/>
    <mergeCell ref="H12:K12"/>
    <mergeCell ref="C9:K9"/>
    <mergeCell ref="D10:G10"/>
    <mergeCell ref="H10:K10"/>
    <mergeCell ref="C8:J8"/>
    <mergeCell ref="M2:O2"/>
    <mergeCell ref="C4:O4"/>
    <mergeCell ref="C3:O3"/>
    <mergeCell ref="D14:G14"/>
    <mergeCell ref="D5:H5"/>
    <mergeCell ref="I5:L5"/>
    <mergeCell ref="I6:L6"/>
    <mergeCell ref="I7:L7"/>
    <mergeCell ref="M6:O7"/>
    <mergeCell ref="M5:O5"/>
    <mergeCell ref="H14:K14"/>
    <mergeCell ref="M10:O10"/>
    <mergeCell ref="M11:O12"/>
    <mergeCell ref="C13:O13"/>
    <mergeCell ref="M14:O14"/>
    <mergeCell ref="M15:O16"/>
    <mergeCell ref="D18:H18"/>
    <mergeCell ref="I18:L18"/>
    <mergeCell ref="E19:G19"/>
    <mergeCell ref="I19:L19"/>
    <mergeCell ref="M19:O20"/>
    <mergeCell ref="E20:G20"/>
    <mergeCell ref="I20:L20"/>
    <mergeCell ref="H16:K16"/>
    <mergeCell ref="H15:K15"/>
    <mergeCell ref="M18:O18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D357BE-F909-461B-9F63-06B49B374A6B}"/>
</file>

<file path=customXml/itemProps2.xml><?xml version="1.0" encoding="utf-8"?>
<ds:datastoreItem xmlns:ds="http://schemas.openxmlformats.org/officeDocument/2006/customXml" ds:itemID="{E56FC1AA-5397-4EF8-BD7D-021E51B458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PARA INSPECCIÓN VISUAL </vt:lpstr>
      <vt:lpstr> ANEXO B - ESQUEMA 1</vt:lpstr>
      <vt:lpstr>ANEXO B - ESQUEMA 2</vt:lpstr>
      <vt:lpstr>ANEXO B - ESQUEMA 3</vt:lpstr>
      <vt:lpstr>ANEXO B - ESQUEMA 4</vt:lpstr>
      <vt:lpstr>ANEXO B - ESQUEMA 5</vt:lpstr>
      <vt:lpstr>ANEXO B - ESQUEMA 6</vt:lpstr>
      <vt:lpstr>DAÑOS  CNT</vt:lpstr>
      <vt:lpstr>' ANEXO B - ESQUEMA 1'!Área_de_impresión</vt:lpstr>
      <vt:lpstr>'ANEXO B - ESQUEMA 5'!Área_de_impresión</vt:lpstr>
      <vt:lpstr>'ANEXO B - ESQUEMA 6'!Área_de_impresión</vt:lpstr>
      <vt:lpstr>'DAÑOS  CNT'!Área_de_impresión</vt:lpstr>
      <vt:lpstr>'FORMATO PARA INSPECCIÓN VISUAL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2023-12-12T15:39:06Z</dcterms:modified>
</cp:coreProperties>
</file>