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8 Puente  Caimital CD\"/>
    </mc:Choice>
  </mc:AlternateContent>
  <xr:revisionPtr revIDLastSave="0" documentId="13_ncr:1_{E01193B5-3F8E-4946-9F2A-F2224600ABBE}" xr6:coauthVersionLast="47" xr6:coauthVersionMax="47" xr10:uidLastSave="{00000000-0000-0000-0000-000000000000}"/>
  <bookViews>
    <workbookView xWindow="20370" yWindow="-120" windowWidth="29040" windowHeight="15840" firstSheet="1" activeTab="5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'ANEXO B - ESQUEMA 1'!$A$1:$E$35</definedName>
    <definedName name="_xlnm.Print_Area" localSheetId="5">'ANEXO B - ESQUEMA 5'!$A$1:$J$11</definedName>
    <definedName name="_xlnm.Print_Area" localSheetId="6">'ANEXO B - ESQUEMA 6'!$A$1:$J$35</definedName>
    <definedName name="_xlnm.Print_Area" localSheetId="7">'DAÑOS  CNT'!$A$1:$Q$21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5" l="1"/>
  <c r="V19" i="32"/>
  <c r="I17" i="32"/>
  <c r="E20" i="45" l="1"/>
  <c r="N44" i="32"/>
  <c r="E19" i="45"/>
  <c r="E11" i="45"/>
  <c r="J44" i="32"/>
  <c r="J19" i="32"/>
</calcChain>
</file>

<file path=xl/sharedStrings.xml><?xml version="1.0" encoding="utf-8"?>
<sst xmlns="http://schemas.openxmlformats.org/spreadsheetml/2006/main" count="282" uniqueCount="195">
  <si>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</si>
  <si>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</si>
  <si>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</si>
  <si>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</si>
  <si>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</si>
  <si>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</si>
  <si>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</si>
  <si>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</si>
  <si>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</si>
  <si>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</si>
  <si>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</si>
  <si>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</si>
  <si>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</si>
  <si>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</si>
  <si>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</si>
  <si>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</si>
  <si>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</si>
  <si>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</si>
  <si>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</si>
  <si>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</si>
  <si>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</si>
  <si>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</si>
  <si>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</si>
  <si>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</si>
  <si>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</si>
  <si>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</si>
  <si>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</si>
  <si>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</si>
  <si>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</si>
  <si>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</si>
  <si>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</si>
  <si>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</si>
  <si>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</si>
  <si>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</si>
  <si>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</si>
  <si>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</si>
  <si>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</si>
  <si>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</si>
  <si>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</si>
  <si>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</si>
  <si>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</si>
  <si>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</si>
  <si>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</si>
  <si>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</si>
  <si>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</si>
  <si>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</si>
  <si>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</si>
  <si>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</si>
  <si>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</si>
  <si>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</si>
  <si>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</si>
  <si>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</si>
  <si>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</si>
  <si>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</si>
  <si>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</si>
  <si>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</si>
  <si>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</si>
  <si>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</si>
  <si>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</si>
  <si>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</si>
  <si>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</si>
  <si>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</si>
  <si>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</si>
  <si>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</si>
  <si>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</si>
  <si>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</si>
  <si>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</si>
  <si>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</si>
  <si>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</si>
  <si>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</si>
  <si>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</si>
  <si>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</si>
  <si>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</si>
  <si>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</si>
  <si>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</si>
  <si>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</si>
  <si>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</si>
  <si>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</si>
  <si>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</si>
  <si>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</si>
  <si>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</si>
  <si>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</si>
  <si>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</si>
  <si>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</si>
  <si>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</si>
  <si>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</si>
  <si>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</si>
  <si>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</si>
  <si>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</si>
  <si>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</si>
  <si>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</si>
  <si>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</si>
  <si>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</si>
  <si>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</si>
  <si>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</si>
  <si>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</si>
  <si>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</si>
  <si>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</si>
  <si>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</si>
  <si>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</si>
  <si>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</si>
  <si>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</si>
  <si>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</si>
  <si>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</si>
  <si>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</si>
  <si>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</si>
  <si>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</si>
  <si>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</si>
  <si>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</si>
  <si>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</si>
  <si>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</si>
  <si>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</si>
  <si>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</si>
  <si>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</si>
  <si>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</si>
  <si>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</si>
  <si>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</si>
  <si>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No presenta daños en los estribos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</si>
  <si>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</si>
  <si>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</si>
  <si>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</si>
  <si>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</si>
  <si>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</si>
  <si>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</si>
  <si>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DE</t>
  </si>
  <si>
    <t>PINTURDA- ( DE-Delaminacion )</t>
  </si>
  <si>
    <r>
      <t xml:space="preserve">12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</si>
  <si>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No presenta juntas de expansion</t>
  </si>
  <si>
    <t>PRESENTA DELAMINACION EN LA PINTURA DE POSTES Y BARANDAS - (DE)</t>
  </si>
  <si>
    <t>JUNTAS DE EXPANSIÓN
Tipo (3): N/A</t>
  </si>
  <si>
    <t>ALETAS
Material (5):03</t>
  </si>
  <si>
    <t>ESTRIBOS
Material (5):03</t>
  </si>
  <si>
    <t>LOSA
Tipo (8):04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</si>
  <si>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</si>
  <si>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PUENTE CAIMITAL - 03-9005-008 - CD</t>
  </si>
  <si>
    <t>Esta Estructura se encuentra ubicada en la via de la RUTA NACIONAL 9005, fue construido en la calzada unica, esta obra se encuentra localizada en el PR 77+264</t>
  </si>
  <si>
    <t>BARANDA CON AUSENCIA DE ELEMENTOS POR IMPACTO (AUE-GIV)</t>
  </si>
  <si>
    <t>PINTURA DE VIGAS METALICAS EN VOLADIZOS</t>
  </si>
  <si>
    <t>77+264</t>
  </si>
  <si>
    <t xml:space="preserve"> PUENTE CAIMITAL- 03-9005-008 - CD</t>
  </si>
  <si>
    <t>2(DOS)</t>
  </si>
  <si>
    <t>No presentan daños</t>
  </si>
  <si>
    <t>Presenta desportillamiento del bordillo en los soporte de los postes de la baranda impactada</t>
  </si>
  <si>
    <t>ANDENES / BORDILLOS
Dimensiones: 1.35-.20x.20</t>
  </si>
  <si>
    <t>ARROYO CAIMITAL</t>
  </si>
  <si>
    <t>DESPORTILLAMIENTO</t>
  </si>
  <si>
    <t>CD</t>
  </si>
  <si>
    <t>AUSENCIA DE ELEMENTOS POR IMPACTO</t>
  </si>
  <si>
    <t>AUE</t>
  </si>
  <si>
    <t>Las barandas y postes presentan delaminacion en su pintura tambien presentan un tramo de barandas impactadas y retiradas del sitio</t>
  </si>
  <si>
    <t>BARANDAS
Material (4):03</t>
  </si>
  <si>
    <t>No presenta dificultad en su drenaje</t>
  </si>
  <si>
    <t>presenta una pila  compuesta por 6 columnas en buen estado</t>
  </si>
  <si>
    <t>PILAS
Tipo (6):  02                           Sección (7): 02</t>
  </si>
  <si>
    <t>VIGAS
Tipo (9): 01                           Sección (10):01</t>
  </si>
  <si>
    <t>APOYOS
Tipo (11):03</t>
  </si>
  <si>
    <t>DE-COA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</si>
  <si>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</si>
  <si>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ALETAS</t>
  </si>
  <si>
    <t>ALTO</t>
  </si>
  <si>
    <t>DIMENSIONAMIENTO DE LOS ELEMENTOS DE LA SUBESTRUCTURA DEL PUENTE CAIMITAL -03-9005-008 - CD</t>
  </si>
  <si>
    <t>DIMENSIONAMIENTO DE LOS ELEMENTOS DE LA SUPERESTRUCTURA DEL PUENTE CAIMITAL -03-9005-008 - CD</t>
  </si>
  <si>
    <t>DIMENSIONAMIENTO DE LOS ELEMENTOS DEL PUENTE  CAIMITAL -03-9005-008 - CD</t>
  </si>
  <si>
    <t>DESPORTILLAMIENTO POR IMPACTO (GIV)</t>
  </si>
  <si>
    <t>MATALICA</t>
  </si>
  <si>
    <t>BARANDAS IMPACTADAS Y RETIRADAS- ( GIV- AUE )</t>
  </si>
  <si>
    <t>DAÑOS EN LOS ELEMENTOS DEL PUENTE CAIMITAL -03-9005-008 - CD</t>
  </si>
  <si>
    <t>PRESENTA CORROSION Y DELAMINACION (COA-DE)</t>
  </si>
  <si>
    <t>VIGAS METALICAS EN VOLADIZOS</t>
  </si>
  <si>
    <t>ALTURA PERFIL</t>
  </si>
  <si>
    <t>LARGUEROS</t>
  </si>
  <si>
    <t>En general a juzgar por los daños presentados podemos concluir que no se necesita hacer intervencion especial al puente.</t>
  </si>
  <si>
    <t xml:space="preserve">No presenta problema en su area hidraulica de servicio, hacer desmonte de material vejetal con tendencia de crecer 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</si>
  <si>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</si>
  <si>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</si>
  <si>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</si>
  <si>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</si>
  <si>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</si>
  <si>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</si>
  <si>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</si>
  <si>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</si>
  <si>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</si>
  <si>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</si>
  <si>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</si>
  <si>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Presenta vigas en voladizos con problemas de corroccion en tuercas (COA) y delaminacion (DE) en la pintura de la extructura</t>
  </si>
  <si>
    <t>253-254</t>
  </si>
  <si>
    <t>255-256</t>
  </si>
  <si>
    <t>257-258</t>
  </si>
  <si>
    <t>OBSERVACIONES</t>
  </si>
  <si>
    <t>Resanar con concreto de 4000 psi y un adhesivo sika para los dos concreto</t>
  </si>
  <si>
    <t xml:space="preserve">Limpieza, grateado de superficie con corrosion y aplicación de contra oxido y pintura esmalte poliuretano amarillo 2 capas, ver diseño en registro fotografico  </t>
  </si>
  <si>
    <t xml:space="preserve">Construccion y reinstalacion de cuerpo de barandas mostrada en registro fotografica </t>
  </si>
  <si>
    <t xml:space="preserve">Limpieza  grateado y pintura con aplicación de contra oxido y dos manos de pintura en poleuretano color gris, de vigas acarteladas en voladizo y largueros construidas en perfiles de acero </t>
  </si>
  <si>
    <t>0°</t>
  </si>
  <si>
    <t>REPARAR ANCLAJES EN BORDILLO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</si>
</sst>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0" fillId="0" borderId="21" xfId="0" applyBorder="1" applyAlignment="1">
      <alignment horizontal="left" vertical="top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2" fillId="0" borderId="0" xfId="0" applyFont="1" applyAlignment="1">
      <alignment vertical="top" wrapText="1"/>
    </xf>
    <xf numFmtId="164" fontId="19" fillId="0" borderId="4" xfId="0" applyNumberFormat="1" applyFont="1" applyBorder="1" applyAlignment="1">
      <alignment horizontal="left" wrapText="1"/>
    </xf>
    <xf numFmtId="0" fontId="19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164" fontId="19" fillId="0" borderId="4" xfId="0" applyNumberFormat="1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19" fillId="0" borderId="54" xfId="0" applyFont="1" applyBorder="1" applyAlignment="1">
      <alignment horizontal="center" vertical="top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top" wrapText="1"/>
    </xf>
    <xf numFmtId="0" fontId="24" fillId="5" borderId="5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6" borderId="12" xfId="0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center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6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8" fillId="0" borderId="33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4" fillId="5" borderId="55" xfId="0" applyFont="1" applyFill="1" applyBorder="1" applyAlignment="1">
      <alignment horizontal="center" vertical="top"/>
    </xf>
    <xf numFmtId="0" fontId="19" fillId="5" borderId="55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0" fillId="0" borderId="23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top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top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517071</xdr:colOff>
      <xdr:row>10</xdr:row>
      <xdr:rowOff>74839</xdr:rowOff>
    </xdr:from>
    <xdr:to>
      <xdr:col>4</xdr:col>
      <xdr:colOff>4769426</xdr:colOff>
      <xdr:row>25</xdr:row>
      <xdr:rowOff>877661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885D4D-03B8-E70D-7589-C78D2BF65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6428" y="1959428"/>
          <a:ext cx="4912302" cy="2639786"/>
        </a:xfrm>
        <a:prstGeom prst="rect">
          <a:avLst/>
        </a:prstGeom>
      </xdr:spPr>
    </xdr:pic>
    <xdr:clientData/>
  </xdr:twoCellAnchor>
  <xdr:twoCellAnchor>
    <xdr:from>
      <xdr:col>4</xdr:col>
      <xdr:colOff>1707697</xdr:colOff>
      <xdr:row>25</xdr:row>
      <xdr:rowOff>898072</xdr:rowOff>
    </xdr:from>
    <xdr:to>
      <xdr:col>4</xdr:col>
      <xdr:colOff>2320018</xdr:colOff>
      <xdr:row>25</xdr:row>
      <xdr:rowOff>1061358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C27A09-5300-689C-021A-7947923E1E41}"/>
            </a:ext>
          </a:extLst>
        </xdr:cNvPr>
        <xdr:cNvSpPr/>
      </xdr:nvSpPr>
      <xdr:spPr>
        <a:xfrm>
          <a:off x="2667001" y="4844143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547043</xdr:colOff>
      <xdr:row>4</xdr:row>
      <xdr:rowOff>32179</xdr:rowOff>
    </xdr:from>
    <xdr:to>
      <xdr:col>4</xdr:col>
      <xdr:colOff>4009509</xdr:colOff>
      <xdr:row>20</xdr:row>
      <xdr:rowOff>476251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60E837D-A1D4-2E3F-F39B-EB292E38A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54" y="868834"/>
          <a:ext cx="4118919" cy="2445609"/>
        </a:xfrm>
        <a:prstGeom prst="rect">
          <a:avLst/>
        </a:prstGeom>
      </xdr:spPr>
    </xdr:pic>
    <xdr:clientData/>
  </xdr:twoCellAnchor>
  <xdr:twoCellAnchor>
    <xdr:from>
      <xdr:col>4</xdr:col>
      <xdr:colOff>1486672</xdr:colOff>
      <xdr:row>20</xdr:row>
      <xdr:rowOff>501993</xdr:rowOff>
    </xdr:from>
    <xdr:to>
      <xdr:col>4</xdr:col>
      <xdr:colOff>2098993</xdr:colOff>
      <xdr:row>20</xdr:row>
      <xdr:rowOff>665279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A553292-02AC-43EC-A004-782BD4E44DA0}"/>
            </a:ext>
          </a:extLst>
        </xdr:cNvPr>
        <xdr:cNvSpPr/>
      </xdr:nvSpPr>
      <xdr:spPr>
        <a:xfrm>
          <a:off x="2432736" y="3707027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12873</xdr:colOff>
      <xdr:row>3</xdr:row>
      <xdr:rowOff>57922</xdr:rowOff>
    </xdr:from>
    <xdr:to>
      <xdr:col>4</xdr:col>
      <xdr:colOff>3996639</xdr:colOff>
      <xdr:row>21</xdr:row>
      <xdr:rowOff>51486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CA1B23-47B1-5271-9EB9-2DE0DBE9F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8937" y="772297"/>
          <a:ext cx="3983766" cy="2239662"/>
        </a:xfrm>
        <a:prstGeom prst="rect">
          <a:avLst/>
        </a:prstGeom>
      </xdr:spPr>
    </xdr:pic>
    <xdr:clientData/>
  </xdr:twoCellAnchor>
  <xdr:twoCellAnchor>
    <xdr:from>
      <xdr:col>4</xdr:col>
      <xdr:colOff>1596082</xdr:colOff>
      <xdr:row>21</xdr:row>
      <xdr:rowOff>77230</xdr:rowOff>
    </xdr:from>
    <xdr:to>
      <xdr:col>4</xdr:col>
      <xdr:colOff>2208403</xdr:colOff>
      <xdr:row>21</xdr:row>
      <xdr:rowOff>240516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A589B5F-3A33-482B-810F-1F28E3E65E9D}"/>
            </a:ext>
          </a:extLst>
        </xdr:cNvPr>
        <xdr:cNvSpPr/>
      </xdr:nvSpPr>
      <xdr:spPr>
        <a:xfrm>
          <a:off x="2542146" y="3410980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868835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216369"/>
          <a:ext cx="12871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6436</xdr:rowOff>
    </xdr:from>
    <xdr:to>
      <xdr:col>4</xdr:col>
      <xdr:colOff>2432737</xdr:colOff>
      <xdr:row>5</xdr:row>
      <xdr:rowOff>41832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843091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411893</xdr:colOff>
      <xdr:row>4</xdr:row>
      <xdr:rowOff>19308</xdr:rowOff>
    </xdr:from>
    <xdr:to>
      <xdr:col>4</xdr:col>
      <xdr:colOff>411893</xdr:colOff>
      <xdr:row>5</xdr:row>
      <xdr:rowOff>25742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57957" y="855963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2921859</xdr:colOff>
      <xdr:row>5</xdr:row>
      <xdr:rowOff>115843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965371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888141</xdr:colOff>
      <xdr:row>7</xdr:row>
      <xdr:rowOff>25745</xdr:rowOff>
    </xdr:from>
    <xdr:to>
      <xdr:col>4</xdr:col>
      <xdr:colOff>971808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5" y="1222806"/>
          <a:ext cx="83667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997549</xdr:colOff>
      <xdr:row>7</xdr:row>
      <xdr:rowOff>19307</xdr:rowOff>
    </xdr:from>
    <xdr:to>
      <xdr:col>4</xdr:col>
      <xdr:colOff>1100522</xdr:colOff>
      <xdr:row>8</xdr:row>
      <xdr:rowOff>128716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1943613" y="1216368"/>
          <a:ext cx="10297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19309</xdr:rowOff>
    </xdr:from>
    <xdr:to>
      <xdr:col>4</xdr:col>
      <xdr:colOff>1209932</xdr:colOff>
      <xdr:row>8</xdr:row>
      <xdr:rowOff>109411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065895" y="1216370"/>
          <a:ext cx="90101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1229239</xdr:colOff>
      <xdr:row>7</xdr:row>
      <xdr:rowOff>19308</xdr:rowOff>
    </xdr:from>
    <xdr:to>
      <xdr:col>4</xdr:col>
      <xdr:colOff>1338649</xdr:colOff>
      <xdr:row>8</xdr:row>
      <xdr:rowOff>128717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75303" y="121636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15</xdr:row>
      <xdr:rowOff>83665</xdr:rowOff>
    </xdr:from>
    <xdr:to>
      <xdr:col>4</xdr:col>
      <xdr:colOff>4492196</xdr:colOff>
      <xdr:row>16</xdr:row>
      <xdr:rowOff>19307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75338" y="2310456"/>
          <a:ext cx="1962922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1615389</xdr:colOff>
      <xdr:row>7</xdr:row>
      <xdr:rowOff>19308</xdr:rowOff>
    </xdr:from>
    <xdr:to>
      <xdr:col>4</xdr:col>
      <xdr:colOff>1718362</xdr:colOff>
      <xdr:row>8</xdr:row>
      <xdr:rowOff>109410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E6F83E7-BDCB-434E-992D-F0ED2C56CCF7}"/>
            </a:ext>
          </a:extLst>
        </xdr:cNvPr>
        <xdr:cNvSpPr/>
      </xdr:nvSpPr>
      <xdr:spPr>
        <a:xfrm>
          <a:off x="2561453" y="1216369"/>
          <a:ext cx="102973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1988666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34730" y="1222804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1486672</xdr:colOff>
      <xdr:row>7</xdr:row>
      <xdr:rowOff>25742</xdr:rowOff>
    </xdr:from>
    <xdr:to>
      <xdr:col>4</xdr:col>
      <xdr:colOff>1596082</xdr:colOff>
      <xdr:row>9</xdr:row>
      <xdr:rowOff>19305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32736" y="1222803"/>
          <a:ext cx="109410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1351519</xdr:colOff>
      <xdr:row>7</xdr:row>
      <xdr:rowOff>25743</xdr:rowOff>
    </xdr:from>
    <xdr:to>
      <xdr:col>4</xdr:col>
      <xdr:colOff>1460928</xdr:colOff>
      <xdr:row>8</xdr:row>
      <xdr:rowOff>109409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297583" y="1222804"/>
          <a:ext cx="109409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1866385</xdr:colOff>
      <xdr:row>7</xdr:row>
      <xdr:rowOff>25742</xdr:rowOff>
    </xdr:from>
    <xdr:to>
      <xdr:col>4</xdr:col>
      <xdr:colOff>1962923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812449" y="1222803"/>
          <a:ext cx="9653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1737670</xdr:colOff>
      <xdr:row>7</xdr:row>
      <xdr:rowOff>12871</xdr:rowOff>
    </xdr:from>
    <xdr:to>
      <xdr:col>4</xdr:col>
      <xdr:colOff>1847078</xdr:colOff>
      <xdr:row>9</xdr:row>
      <xdr:rowOff>6434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0F073FE-36D6-43E2-A451-B0CD120724A9}"/>
            </a:ext>
          </a:extLst>
        </xdr:cNvPr>
        <xdr:cNvSpPr/>
      </xdr:nvSpPr>
      <xdr:spPr>
        <a:xfrm>
          <a:off x="2683734" y="1209932"/>
          <a:ext cx="109408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19306</xdr:rowOff>
    </xdr:from>
    <xdr:to>
      <xdr:col>4</xdr:col>
      <xdr:colOff>4485761</xdr:colOff>
      <xdr:row>15</xdr:row>
      <xdr:rowOff>71461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246097"/>
          <a:ext cx="1962923" cy="521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3372365</xdr:colOff>
      <xdr:row>19</xdr:row>
      <xdr:rowOff>90102</xdr:rowOff>
    </xdr:from>
    <xdr:to>
      <xdr:col>4</xdr:col>
      <xdr:colOff>3642666</xdr:colOff>
      <xdr:row>20</xdr:row>
      <xdr:rowOff>64356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89EB2362-0C6C-4583-8EB8-AB1AE64ABF7A}"/>
            </a:ext>
          </a:extLst>
        </xdr:cNvPr>
        <xdr:cNvSpPr/>
      </xdr:nvSpPr>
      <xdr:spPr>
        <a:xfrm>
          <a:off x="4318429" y="2806014"/>
          <a:ext cx="270301" cy="965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3430287</xdr:colOff>
      <xdr:row>16</xdr:row>
      <xdr:rowOff>45051</xdr:rowOff>
    </xdr:from>
    <xdr:to>
      <xdr:col>4</xdr:col>
      <xdr:colOff>3526824</xdr:colOff>
      <xdr:row>19</xdr:row>
      <xdr:rowOff>77229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A61B2094-C4D3-4CBB-9B01-0159556D7EC3}"/>
            </a:ext>
          </a:extLst>
        </xdr:cNvPr>
        <xdr:cNvSpPr/>
      </xdr:nvSpPr>
      <xdr:spPr>
        <a:xfrm>
          <a:off x="4376351" y="2394122"/>
          <a:ext cx="96537" cy="3990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6 vigas</a:t>
          </a:r>
        </a:p>
      </xdr:txBody>
    </xdr:sp>
    <xdr:clientData/>
  </xdr:twoCellAnchor>
  <xdr:twoCellAnchor>
    <xdr:from>
      <xdr:col>4</xdr:col>
      <xdr:colOff>3584747</xdr:colOff>
      <xdr:row>11</xdr:row>
      <xdr:rowOff>128717</xdr:rowOff>
    </xdr:from>
    <xdr:to>
      <xdr:col>4</xdr:col>
      <xdr:colOff>4414967</xdr:colOff>
      <xdr:row>13</xdr:row>
      <xdr:rowOff>38616</xdr:rowOff>
    </xdr:to>
    <xdr:sp macro="" textlink="">
      <xdr:nvSpPr>
        <xdr:cNvPr id="77" name="Rectángulo 76">
          <a:extLst>
            <a:ext uri="{FF2B5EF4-FFF2-40B4-BE49-F238E27FC236}">
              <a16:creationId xmlns:a16="http://schemas.microsoft.com/office/drawing/2014/main" id="{EF94D8B5-BA23-CCEF-CDD8-C5B922308581}"/>
            </a:ext>
          </a:extLst>
        </xdr:cNvPr>
        <xdr:cNvSpPr/>
      </xdr:nvSpPr>
      <xdr:spPr>
        <a:xfrm>
          <a:off x="4530811" y="1853514"/>
          <a:ext cx="830220" cy="16733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6columnas</a:t>
          </a:r>
        </a:p>
      </xdr:txBody>
    </xdr:sp>
    <xdr:clientData/>
  </xdr:twoCellAnchor>
  <xdr:twoCellAnchor>
    <xdr:from>
      <xdr:col>4</xdr:col>
      <xdr:colOff>2175303</xdr:colOff>
      <xdr:row>5</xdr:row>
      <xdr:rowOff>45052</xdr:rowOff>
    </xdr:from>
    <xdr:to>
      <xdr:col>4</xdr:col>
      <xdr:colOff>2432736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121367" y="1003988"/>
          <a:ext cx="257433" cy="7789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38614</xdr:rowOff>
    </xdr:from>
    <xdr:to>
      <xdr:col>4</xdr:col>
      <xdr:colOff>444072</xdr:colOff>
      <xdr:row>5</xdr:row>
      <xdr:rowOff>122279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8" y="997550"/>
          <a:ext cx="64358" cy="8366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2175304</xdr:colOff>
      <xdr:row>4</xdr:row>
      <xdr:rowOff>1</xdr:rowOff>
    </xdr:from>
    <xdr:to>
      <xdr:col>4</xdr:col>
      <xdr:colOff>2175305</xdr:colOff>
      <xdr:row>5</xdr:row>
      <xdr:rowOff>35397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3121368" y="836656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3488211</xdr:colOff>
      <xdr:row>13</xdr:row>
      <xdr:rowOff>45050</xdr:rowOff>
    </xdr:from>
    <xdr:to>
      <xdr:col>4</xdr:col>
      <xdr:colOff>3855051</xdr:colOff>
      <xdr:row>16</xdr:row>
      <xdr:rowOff>122280</xdr:rowOff>
    </xdr:to>
    <xdr:cxnSp macro="">
      <xdr:nvCxnSpPr>
        <xdr:cNvPr id="68" name="Conector recto de flecha 67">
          <a:extLst>
            <a:ext uri="{FF2B5EF4-FFF2-40B4-BE49-F238E27FC236}">
              <a16:creationId xmlns:a16="http://schemas.microsoft.com/office/drawing/2014/main" id="{2C1F8CD9-76B1-4380-B5A3-40B86B244145}"/>
            </a:ext>
          </a:extLst>
        </xdr:cNvPr>
        <xdr:cNvCxnSpPr/>
      </xdr:nvCxnSpPr>
      <xdr:spPr>
        <a:xfrm flipH="1">
          <a:off x="4434275" y="2027280"/>
          <a:ext cx="366840" cy="4440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3050575</xdr:colOff>
      <xdr:row>13</xdr:row>
      <xdr:rowOff>96537</xdr:rowOff>
    </xdr:from>
    <xdr:to>
      <xdr:col>4</xdr:col>
      <xdr:colOff>3159984</xdr:colOff>
      <xdr:row>16</xdr:row>
      <xdr:rowOff>6435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3996639" y="2078767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296047</xdr:colOff>
      <xdr:row>6</xdr:row>
      <xdr:rowOff>77230</xdr:rowOff>
    </xdr:from>
    <xdr:to>
      <xdr:col>4</xdr:col>
      <xdr:colOff>50929</xdr:colOff>
      <xdr:row>6</xdr:row>
      <xdr:rowOff>1877230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A39565-2249-8220-64FE-144ADF733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047" y="4157534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437636</xdr:colOff>
      <xdr:row>6</xdr:row>
      <xdr:rowOff>70795</xdr:rowOff>
    </xdr:from>
    <xdr:to>
      <xdr:col>7</xdr:col>
      <xdr:colOff>1280170</xdr:colOff>
      <xdr:row>6</xdr:row>
      <xdr:rowOff>1870795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B09B09-A506-302D-3AB8-F1B81B384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2754" y="4151099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308919</xdr:colOff>
      <xdr:row>4</xdr:row>
      <xdr:rowOff>180203</xdr:rowOff>
    </xdr:from>
    <xdr:to>
      <xdr:col>4</xdr:col>
      <xdr:colOff>63801</xdr:colOff>
      <xdr:row>4</xdr:row>
      <xdr:rowOff>1980203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3AFA05-3737-5A59-4776-8F88D090C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919" y="138370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437636</xdr:colOff>
      <xdr:row>4</xdr:row>
      <xdr:rowOff>186638</xdr:rowOff>
    </xdr:from>
    <xdr:to>
      <xdr:col>7</xdr:col>
      <xdr:colOff>1280170</xdr:colOff>
      <xdr:row>4</xdr:row>
      <xdr:rowOff>1986638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E88BD4-12B2-173C-B400-0D49FB899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82754" y="139013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315356</xdr:colOff>
      <xdr:row>8</xdr:row>
      <xdr:rowOff>70794</xdr:rowOff>
    </xdr:from>
    <xdr:to>
      <xdr:col>4</xdr:col>
      <xdr:colOff>70238</xdr:colOff>
      <xdr:row>8</xdr:row>
      <xdr:rowOff>1870794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C15AC46-224E-65A0-1132-D04C911BA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5356" y="6525912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431199</xdr:colOff>
      <xdr:row>8</xdr:row>
      <xdr:rowOff>64359</xdr:rowOff>
    </xdr:from>
    <xdr:to>
      <xdr:col>7</xdr:col>
      <xdr:colOff>1273733</xdr:colOff>
      <xdr:row>8</xdr:row>
      <xdr:rowOff>1864359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69BC14B-3DF1-E334-076E-4B2311F9C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76317" y="6519477"/>
          <a:ext cx="2400000" cy="1800000"/>
        </a:xfrm>
        <a:prstGeom prst="rect">
          <a:avLst/>
        </a:prstGeom>
      </xdr:spPr>
    </xdr:pic>
    <xdr:clientData/>
  </xdr:twoCellAnchor>
  <xdr:twoCellAnchor>
    <xdr:from>
      <xdr:col>1</xdr:col>
      <xdr:colOff>128715</xdr:colOff>
      <xdr:row>4</xdr:row>
      <xdr:rowOff>2014409</xdr:rowOff>
    </xdr:from>
    <xdr:to>
      <xdr:col>2</xdr:col>
      <xdr:colOff>239043</xdr:colOff>
      <xdr:row>4</xdr:row>
      <xdr:rowOff>2177695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34B1268-969D-4E0F-813E-D2CBB0C5D0FD}"/>
            </a:ext>
          </a:extLst>
        </xdr:cNvPr>
        <xdr:cNvSpPr/>
      </xdr:nvSpPr>
      <xdr:spPr>
        <a:xfrm>
          <a:off x="1126266" y="3546132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253</a:t>
          </a:r>
        </a:p>
      </xdr:txBody>
    </xdr:sp>
    <xdr:clientData/>
  </xdr:twoCellAnchor>
  <xdr:twoCellAnchor>
    <xdr:from>
      <xdr:col>6</xdr:col>
      <xdr:colOff>302483</xdr:colOff>
      <xdr:row>4</xdr:row>
      <xdr:rowOff>2033716</xdr:rowOff>
    </xdr:from>
    <xdr:to>
      <xdr:col>7</xdr:col>
      <xdr:colOff>412811</xdr:colOff>
      <xdr:row>4</xdr:row>
      <xdr:rowOff>2197002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BF7E79B-570B-4D49-87C1-CEF7FB8CAA9B}"/>
            </a:ext>
          </a:extLst>
        </xdr:cNvPr>
        <xdr:cNvSpPr/>
      </xdr:nvSpPr>
      <xdr:spPr>
        <a:xfrm>
          <a:off x="4003074" y="3565439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254</a:t>
          </a:r>
        </a:p>
      </xdr:txBody>
    </xdr:sp>
    <xdr:clientData/>
  </xdr:twoCellAnchor>
  <xdr:twoCellAnchor>
    <xdr:from>
      <xdr:col>1</xdr:col>
      <xdr:colOff>218817</xdr:colOff>
      <xdr:row>6</xdr:row>
      <xdr:rowOff>1898564</xdr:rowOff>
    </xdr:from>
    <xdr:to>
      <xdr:col>2</xdr:col>
      <xdr:colOff>329145</xdr:colOff>
      <xdr:row>6</xdr:row>
      <xdr:rowOff>2061850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2F68E5D-A26E-4E06-978C-561B10060396}"/>
            </a:ext>
          </a:extLst>
        </xdr:cNvPr>
        <xdr:cNvSpPr/>
      </xdr:nvSpPr>
      <xdr:spPr>
        <a:xfrm>
          <a:off x="1216368" y="5978868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255</a:t>
          </a:r>
        </a:p>
      </xdr:txBody>
    </xdr:sp>
    <xdr:clientData/>
  </xdr:twoCellAnchor>
  <xdr:twoCellAnchor>
    <xdr:from>
      <xdr:col>6</xdr:col>
      <xdr:colOff>70795</xdr:colOff>
      <xdr:row>6</xdr:row>
      <xdr:rowOff>1917871</xdr:rowOff>
    </xdr:from>
    <xdr:to>
      <xdr:col>7</xdr:col>
      <xdr:colOff>181123</xdr:colOff>
      <xdr:row>6</xdr:row>
      <xdr:rowOff>2081157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7961C4D-68D2-4DEA-B4D5-35554CC3FE8B}"/>
            </a:ext>
          </a:extLst>
        </xdr:cNvPr>
        <xdr:cNvSpPr/>
      </xdr:nvSpPr>
      <xdr:spPr>
        <a:xfrm>
          <a:off x="3771386" y="5998175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256</a:t>
          </a:r>
        </a:p>
      </xdr:txBody>
    </xdr:sp>
    <xdr:clientData/>
  </xdr:twoCellAnchor>
  <xdr:twoCellAnchor>
    <xdr:from>
      <xdr:col>1</xdr:col>
      <xdr:colOff>122281</xdr:colOff>
      <xdr:row>8</xdr:row>
      <xdr:rowOff>1898565</xdr:rowOff>
    </xdr:from>
    <xdr:to>
      <xdr:col>2</xdr:col>
      <xdr:colOff>232609</xdr:colOff>
      <xdr:row>8</xdr:row>
      <xdr:rowOff>2061851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36B93423-AD4A-44F7-A4D7-6D11CBF95F34}"/>
            </a:ext>
          </a:extLst>
        </xdr:cNvPr>
        <xdr:cNvSpPr/>
      </xdr:nvSpPr>
      <xdr:spPr>
        <a:xfrm>
          <a:off x="1119832" y="8353683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257</a:t>
          </a:r>
        </a:p>
      </xdr:txBody>
    </xdr:sp>
    <xdr:clientData/>
  </xdr:twoCellAnchor>
  <xdr:twoCellAnchor>
    <xdr:from>
      <xdr:col>6</xdr:col>
      <xdr:colOff>141588</xdr:colOff>
      <xdr:row>8</xdr:row>
      <xdr:rowOff>1924309</xdr:rowOff>
    </xdr:from>
    <xdr:to>
      <xdr:col>7</xdr:col>
      <xdr:colOff>251916</xdr:colOff>
      <xdr:row>8</xdr:row>
      <xdr:rowOff>2087595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CB2E6CA-FD37-4DE1-ACF5-EEAE94B51ADF}"/>
            </a:ext>
          </a:extLst>
        </xdr:cNvPr>
        <xdr:cNvSpPr/>
      </xdr:nvSpPr>
      <xdr:spPr>
        <a:xfrm>
          <a:off x="3842179" y="8379427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258</a:t>
          </a:r>
        </a:p>
      </xdr:txBody>
    </xdr:sp>
    <xdr:clientData/>
  </xdr:twoCellAnchor>
  <xdr:twoCellAnchor editAs="oneCell">
    <xdr:from>
      <xdr:col>1</xdr:col>
      <xdr:colOff>148023</xdr:colOff>
      <xdr:row>10</xdr:row>
      <xdr:rowOff>109410</xdr:rowOff>
    </xdr:from>
    <xdr:to>
      <xdr:col>7</xdr:col>
      <xdr:colOff>482686</xdr:colOff>
      <xdr:row>10</xdr:row>
      <xdr:rowOff>1909410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F6D9722-4B3A-4B5A-AA41-293D86F7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5574" y="8997265"/>
          <a:ext cx="3539696" cy="1800000"/>
        </a:xfrm>
        <a:prstGeom prst="rect">
          <a:avLst/>
        </a:prstGeom>
      </xdr:spPr>
    </xdr:pic>
    <xdr:clientData/>
  </xdr:twoCellAnchor>
  <xdr:twoCellAnchor>
    <xdr:from>
      <xdr:col>3</xdr:col>
      <xdr:colOff>514865</xdr:colOff>
      <xdr:row>10</xdr:row>
      <xdr:rowOff>1956487</xdr:rowOff>
    </xdr:from>
    <xdr:to>
      <xdr:col>5</xdr:col>
      <xdr:colOff>919</xdr:colOff>
      <xdr:row>10</xdr:row>
      <xdr:rowOff>2119773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68D6DF4A-F737-4F24-A994-3F418D221164}"/>
            </a:ext>
          </a:extLst>
        </xdr:cNvPr>
        <xdr:cNvSpPr/>
      </xdr:nvSpPr>
      <xdr:spPr>
        <a:xfrm>
          <a:off x="2587196" y="10844342"/>
          <a:ext cx="612321" cy="16328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255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B22" zoomScale="148" zoomScaleNormal="146" zoomScaleSheetLayoutView="148" workbookViewId="0">
      <selection activeCell="H20" sqref="H20:W20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customWidth="1"/>
    <col min="12" max="12" width="6.1640625" bestFit="1" customWidth="1"/>
    <col min="13" max="13" width="4.1640625" customWidth="1"/>
    <col min="14" max="14" width="4.33203125" customWidth="1"/>
    <col min="15" max="15" width="6.83203125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4.6640625" customWidth="1"/>
    <col min="22" max="22" width="3.6640625" bestFit="1" customWidth="1"/>
    <col min="23" max="23" width="7.83203125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0"/>
      <c r="B1" s="81" t="s">
        <v>71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</row>
    <row r="2" spans="1:31" ht="10.15" customHeight="1">
      <c r="A2" s="72"/>
      <c r="B2" s="110"/>
      <c r="C2" s="111"/>
      <c r="D2" s="111"/>
      <c r="E2" s="111"/>
      <c r="F2" s="111"/>
      <c r="G2" s="111"/>
      <c r="H2" s="66" t="s">
        <v>119</v>
      </c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114"/>
    </row>
    <row r="3" spans="1:31" s="16" customFormat="1" ht="10.15" customHeight="1">
      <c r="A3" s="72"/>
      <c r="B3" s="110"/>
      <c r="C3" s="111"/>
      <c r="D3" s="111"/>
      <c r="E3" s="111"/>
      <c r="F3" s="111"/>
      <c r="G3" s="111"/>
      <c r="H3" s="66" t="s">
        <v>75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 t="s">
        <v>73</v>
      </c>
      <c r="Y3" s="68"/>
      <c r="Z3" s="68"/>
      <c r="AA3" s="69"/>
    </row>
    <row r="4" spans="1:31" s="16" customFormat="1" ht="14.25" customHeight="1">
      <c r="A4" s="72"/>
      <c r="B4" s="110"/>
      <c r="C4" s="111"/>
      <c r="D4" s="111"/>
      <c r="E4" s="111"/>
      <c r="F4" s="111"/>
      <c r="G4" s="111"/>
      <c r="H4" s="73" t="s">
        <v>88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0" t="s">
        <v>74</v>
      </c>
      <c r="Y4" s="71"/>
      <c r="Z4" s="71"/>
      <c r="AA4" s="72"/>
    </row>
    <row r="5" spans="1:31" s="16" customFormat="1" ht="18.75" customHeight="1">
      <c r="A5" s="72"/>
      <c r="B5" s="112"/>
      <c r="C5" s="113"/>
      <c r="D5" s="113"/>
      <c r="E5" s="113"/>
      <c r="F5" s="113"/>
      <c r="G5" s="113"/>
      <c r="H5" s="74" t="s">
        <v>121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6"/>
    </row>
    <row r="6" spans="1:31" s="16" customFormat="1" ht="15.75" customHeight="1">
      <c r="A6" s="72"/>
      <c r="B6" s="77" t="s">
        <v>87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9"/>
    </row>
    <row r="7" spans="1:31" s="16" customFormat="1" ht="11.25" customHeight="1">
      <c r="A7" s="72"/>
      <c r="B7" s="84" t="s">
        <v>0</v>
      </c>
      <c r="C7" s="87" t="s">
        <v>1</v>
      </c>
      <c r="D7" s="88"/>
      <c r="E7" s="88"/>
      <c r="F7" s="89"/>
      <c r="G7" s="90" t="s">
        <v>138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2"/>
      <c r="W7" s="93"/>
      <c r="X7" s="94"/>
      <c r="Y7" s="94"/>
      <c r="Z7" s="94"/>
      <c r="AA7" s="95"/>
      <c r="AE7" s="17"/>
    </row>
    <row r="8" spans="1:31" s="16" customFormat="1" ht="16.5" customHeight="1">
      <c r="A8" s="72"/>
      <c r="B8" s="85"/>
      <c r="C8" s="87" t="s">
        <v>2</v>
      </c>
      <c r="D8" s="88"/>
      <c r="E8" s="88"/>
      <c r="F8" s="89"/>
      <c r="G8" s="90" t="s">
        <v>139</v>
      </c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2"/>
      <c r="W8" s="96"/>
      <c r="X8" s="97" t="s">
        <v>3</v>
      </c>
      <c r="Y8" s="98"/>
      <c r="Z8" s="98"/>
      <c r="AA8" s="99"/>
      <c r="AE8" s="17"/>
    </row>
    <row r="9" spans="1:31" s="16" customFormat="1" ht="13.5">
      <c r="A9" s="72"/>
      <c r="B9" s="85"/>
      <c r="C9" s="87" t="s">
        <v>4</v>
      </c>
      <c r="D9" s="88"/>
      <c r="E9" s="88"/>
      <c r="F9" s="89"/>
      <c r="G9" s="90" t="s">
        <v>144</v>
      </c>
      <c r="H9" s="91"/>
      <c r="I9" s="91"/>
      <c r="J9" s="91"/>
      <c r="K9" s="91"/>
      <c r="L9" s="91"/>
      <c r="M9" s="92"/>
      <c r="N9" s="100" t="s">
        <v>72</v>
      </c>
      <c r="O9" s="88"/>
      <c r="P9" s="88"/>
      <c r="Q9" s="88"/>
      <c r="R9" s="89"/>
      <c r="S9" s="101" t="s">
        <v>193</v>
      </c>
      <c r="T9" s="102"/>
      <c r="U9" s="102"/>
      <c r="V9" s="103"/>
      <c r="W9" s="96"/>
      <c r="X9" s="35" t="s">
        <v>5</v>
      </c>
      <c r="Y9" s="52">
        <v>24</v>
      </c>
      <c r="Z9" s="35" t="s">
        <v>6</v>
      </c>
      <c r="AA9" s="56" t="s">
        <v>140</v>
      </c>
      <c r="AE9" s="17"/>
    </row>
    <row r="10" spans="1:31" s="16" customFormat="1" ht="15" customHeight="1">
      <c r="A10" s="72"/>
      <c r="B10" s="86"/>
      <c r="C10" s="100" t="s">
        <v>113</v>
      </c>
      <c r="D10" s="88"/>
      <c r="E10" s="88"/>
      <c r="F10" s="89"/>
      <c r="G10" s="87" t="s">
        <v>7</v>
      </c>
      <c r="H10" s="89"/>
      <c r="I10" s="104" t="s">
        <v>120</v>
      </c>
      <c r="J10" s="105"/>
      <c r="K10" s="105"/>
      <c r="L10" s="105"/>
      <c r="M10" s="106"/>
      <c r="N10" s="87" t="s">
        <v>8</v>
      </c>
      <c r="O10" s="88"/>
      <c r="P10" s="88"/>
      <c r="Q10" s="88"/>
      <c r="R10" s="89"/>
      <c r="S10" s="107" t="s">
        <v>120</v>
      </c>
      <c r="T10" s="108"/>
      <c r="U10" s="108"/>
      <c r="V10" s="109"/>
      <c r="W10" s="96"/>
      <c r="X10" s="35" t="s">
        <v>9</v>
      </c>
      <c r="Y10" s="36">
        <v>10.1</v>
      </c>
      <c r="Z10" s="37" t="s">
        <v>86</v>
      </c>
      <c r="AA10" s="57">
        <v>1.9</v>
      </c>
      <c r="AE10" s="17"/>
    </row>
    <row r="11" spans="1:31" ht="10.15" customHeight="1">
      <c r="A11" s="115"/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</row>
    <row r="12" spans="1:31" s="16" customFormat="1" ht="10.15" customHeight="1">
      <c r="A12" s="115"/>
      <c r="B12" s="38"/>
      <c r="C12" s="118" t="s">
        <v>10</v>
      </c>
      <c r="D12" s="119"/>
      <c r="E12" s="119"/>
      <c r="F12" s="119"/>
      <c r="G12" s="120"/>
      <c r="H12" s="118" t="s">
        <v>11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20"/>
      <c r="X12" s="118" t="s">
        <v>12</v>
      </c>
      <c r="Y12" s="119"/>
      <c r="Z12" s="119"/>
      <c r="AA12" s="120"/>
    </row>
    <row r="13" spans="1:31" s="16" customFormat="1" ht="22.5" customHeight="1">
      <c r="A13" s="72"/>
      <c r="B13" s="121" t="s">
        <v>13</v>
      </c>
      <c r="C13" s="124" t="s">
        <v>114</v>
      </c>
      <c r="D13" s="125"/>
      <c r="E13" s="125"/>
      <c r="F13" s="125"/>
      <c r="G13" s="126"/>
      <c r="H13" s="127" t="s">
        <v>14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9"/>
      <c r="X13" s="64" t="s">
        <v>122</v>
      </c>
      <c r="Y13" s="65"/>
      <c r="Z13" s="65"/>
      <c r="AA13" s="65"/>
    </row>
    <row r="14" spans="1:31" s="16" customFormat="1" ht="12.75" customHeight="1">
      <c r="A14" s="72"/>
      <c r="B14" s="122"/>
      <c r="C14" s="130" t="s">
        <v>129</v>
      </c>
      <c r="D14" s="131"/>
      <c r="E14" s="131"/>
      <c r="F14" s="131"/>
      <c r="G14" s="132"/>
      <c r="H14" s="136" t="s">
        <v>15</v>
      </c>
      <c r="I14" s="137"/>
      <c r="J14" s="137"/>
      <c r="K14" s="138"/>
      <c r="L14" s="136" t="s">
        <v>16</v>
      </c>
      <c r="M14" s="137"/>
      <c r="N14" s="137"/>
      <c r="O14" s="138"/>
      <c r="P14" s="139" t="s">
        <v>17</v>
      </c>
      <c r="Q14" s="140"/>
      <c r="R14" s="140"/>
      <c r="S14" s="141"/>
      <c r="T14" s="136" t="s">
        <v>18</v>
      </c>
      <c r="U14" s="137"/>
      <c r="V14" s="137"/>
      <c r="W14" s="138"/>
      <c r="X14" s="149" t="s">
        <v>127</v>
      </c>
      <c r="Y14" s="150"/>
      <c r="Z14" s="150"/>
      <c r="AA14" s="150"/>
    </row>
    <row r="15" spans="1:31" s="16" customFormat="1" ht="10.15" customHeight="1">
      <c r="A15" s="72"/>
      <c r="B15" s="122"/>
      <c r="C15" s="133"/>
      <c r="D15" s="134"/>
      <c r="E15" s="134"/>
      <c r="F15" s="134"/>
      <c r="G15" s="135"/>
      <c r="H15" s="43"/>
      <c r="I15" s="46"/>
      <c r="J15" s="44"/>
      <c r="K15" s="45"/>
      <c r="L15" s="43"/>
      <c r="M15" s="44"/>
      <c r="N15" s="44"/>
      <c r="O15" s="45"/>
      <c r="P15" s="43"/>
      <c r="Q15" s="44"/>
      <c r="R15" s="46"/>
      <c r="S15" s="45"/>
      <c r="T15" s="43"/>
      <c r="U15" s="44"/>
      <c r="V15" s="44"/>
      <c r="W15" s="45"/>
      <c r="X15" s="151"/>
      <c r="Y15" s="152"/>
      <c r="Z15" s="152"/>
      <c r="AA15" s="152"/>
    </row>
    <row r="16" spans="1:31" s="16" customFormat="1" ht="12" customHeight="1">
      <c r="A16" s="72"/>
      <c r="B16" s="122"/>
      <c r="C16" s="130" t="s">
        <v>143</v>
      </c>
      <c r="D16" s="131"/>
      <c r="E16" s="131"/>
      <c r="F16" s="131"/>
      <c r="G16" s="132"/>
      <c r="H16" s="153" t="s">
        <v>145</v>
      </c>
      <c r="I16" s="154"/>
      <c r="J16" s="154"/>
      <c r="K16" s="155"/>
      <c r="L16" s="139"/>
      <c r="M16" s="140"/>
      <c r="N16" s="140"/>
      <c r="O16" s="141"/>
      <c r="P16" s="127"/>
      <c r="Q16" s="128"/>
      <c r="R16" s="128"/>
      <c r="S16" s="129"/>
      <c r="T16" s="136" t="s">
        <v>18</v>
      </c>
      <c r="U16" s="137"/>
      <c r="V16" s="137"/>
      <c r="W16" s="138"/>
      <c r="X16" s="149" t="s">
        <v>142</v>
      </c>
      <c r="Y16" s="150"/>
      <c r="Z16" s="150"/>
      <c r="AA16" s="150"/>
    </row>
    <row r="17" spans="1:27" s="16" customFormat="1" ht="16.5" customHeight="1">
      <c r="A17" s="72"/>
      <c r="B17" s="122"/>
      <c r="C17" s="133"/>
      <c r="D17" s="134"/>
      <c r="E17" s="134"/>
      <c r="F17" s="134"/>
      <c r="G17" s="135"/>
      <c r="H17" s="43" t="s">
        <v>146</v>
      </c>
      <c r="I17" s="156">
        <f>0.3*4</f>
        <v>1.2</v>
      </c>
      <c r="J17" s="157"/>
      <c r="K17" s="45" t="s">
        <v>186</v>
      </c>
      <c r="L17" s="43"/>
      <c r="M17" s="156"/>
      <c r="N17" s="157"/>
      <c r="O17" s="45"/>
      <c r="P17" s="43"/>
      <c r="Q17" s="156"/>
      <c r="R17" s="157"/>
      <c r="S17" s="45"/>
      <c r="T17" s="43"/>
      <c r="U17" s="156"/>
      <c r="V17" s="157"/>
      <c r="W17" s="45"/>
      <c r="X17" s="151"/>
      <c r="Y17" s="152"/>
      <c r="Z17" s="152"/>
      <c r="AA17" s="152"/>
    </row>
    <row r="18" spans="1:27" s="16" customFormat="1" ht="12.75" customHeight="1">
      <c r="A18" s="72"/>
      <c r="B18" s="122"/>
      <c r="C18" s="130" t="s">
        <v>150</v>
      </c>
      <c r="D18" s="131"/>
      <c r="E18" s="131"/>
      <c r="F18" s="131"/>
      <c r="G18" s="132"/>
      <c r="H18" s="136" t="s">
        <v>19</v>
      </c>
      <c r="I18" s="137"/>
      <c r="J18" s="137"/>
      <c r="K18" s="138"/>
      <c r="L18" s="136" t="s">
        <v>20</v>
      </c>
      <c r="M18" s="137"/>
      <c r="N18" s="137"/>
      <c r="O18" s="138"/>
      <c r="P18" s="136" t="s">
        <v>21</v>
      </c>
      <c r="Q18" s="137"/>
      <c r="R18" s="137"/>
      <c r="S18" s="138"/>
      <c r="T18" s="142" t="s">
        <v>147</v>
      </c>
      <c r="U18" s="137"/>
      <c r="V18" s="137"/>
      <c r="W18" s="138"/>
      <c r="X18" s="149" t="s">
        <v>149</v>
      </c>
      <c r="Y18" s="150"/>
      <c r="Z18" s="150"/>
      <c r="AA18" s="150"/>
    </row>
    <row r="19" spans="1:27" s="16" customFormat="1" ht="18.75" customHeight="1">
      <c r="A19" s="72"/>
      <c r="B19" s="122"/>
      <c r="C19" s="133"/>
      <c r="D19" s="134"/>
      <c r="E19" s="134"/>
      <c r="F19" s="134"/>
      <c r="G19" s="135"/>
      <c r="H19" s="43" t="s">
        <v>123</v>
      </c>
      <c r="I19" s="44" t="s">
        <v>124</v>
      </c>
      <c r="J19" s="44">
        <f>24*3</f>
        <v>72</v>
      </c>
      <c r="K19" s="45" t="s">
        <v>185</v>
      </c>
      <c r="L19" s="43"/>
      <c r="M19" s="20"/>
      <c r="N19" s="44"/>
      <c r="O19" s="45"/>
      <c r="P19" s="43"/>
      <c r="Q19" s="44"/>
      <c r="R19" s="44"/>
      <c r="S19" s="45"/>
      <c r="T19" s="43" t="s">
        <v>146</v>
      </c>
      <c r="U19" s="44" t="s">
        <v>148</v>
      </c>
      <c r="V19" s="44">
        <f>2*7</f>
        <v>14</v>
      </c>
      <c r="W19" s="45" t="s">
        <v>186</v>
      </c>
      <c r="X19" s="151"/>
      <c r="Y19" s="152"/>
      <c r="Z19" s="152"/>
      <c r="AA19" s="152"/>
    </row>
    <row r="20" spans="1:27" s="16" customFormat="1" ht="15.75" customHeight="1">
      <c r="A20" s="72"/>
      <c r="B20" s="122"/>
      <c r="C20" s="158" t="s">
        <v>22</v>
      </c>
      <c r="D20" s="159"/>
      <c r="E20" s="159"/>
      <c r="F20" s="159"/>
      <c r="G20" s="160"/>
      <c r="H20" s="161" t="s">
        <v>23</v>
      </c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64" t="s">
        <v>76</v>
      </c>
      <c r="Y20" s="65"/>
      <c r="Z20" s="65"/>
      <c r="AA20" s="65"/>
    </row>
    <row r="21" spans="1:27" s="16" customFormat="1" ht="10.15" customHeight="1">
      <c r="A21" s="72"/>
      <c r="B21" s="122"/>
      <c r="C21" s="143" t="s">
        <v>24</v>
      </c>
      <c r="D21" s="144"/>
      <c r="E21" s="144"/>
      <c r="F21" s="144"/>
      <c r="G21" s="145"/>
      <c r="H21" s="136" t="s">
        <v>25</v>
      </c>
      <c r="I21" s="137"/>
      <c r="J21" s="137"/>
      <c r="K21" s="138"/>
      <c r="L21" s="136" t="s">
        <v>26</v>
      </c>
      <c r="M21" s="137"/>
      <c r="N21" s="137"/>
      <c r="O21" s="138"/>
      <c r="P21" s="139" t="s">
        <v>27</v>
      </c>
      <c r="Q21" s="140"/>
      <c r="R21" s="140"/>
      <c r="S21" s="141"/>
      <c r="T21" s="136" t="s">
        <v>18</v>
      </c>
      <c r="U21" s="137"/>
      <c r="V21" s="137"/>
      <c r="W21" s="138"/>
      <c r="X21" s="149" t="s">
        <v>115</v>
      </c>
      <c r="Y21" s="150"/>
      <c r="Z21" s="150"/>
      <c r="AA21" s="150"/>
    </row>
    <row r="22" spans="1:27" s="16" customFormat="1" ht="10.15" customHeight="1">
      <c r="A22" s="72"/>
      <c r="B22" s="122"/>
      <c r="C22" s="146"/>
      <c r="D22" s="147"/>
      <c r="E22" s="147"/>
      <c r="F22" s="147"/>
      <c r="G22" s="148"/>
      <c r="H22" s="39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1"/>
      <c r="Y22" s="152"/>
      <c r="Z22" s="152"/>
      <c r="AA22" s="152"/>
    </row>
    <row r="23" spans="1:27" s="16" customFormat="1" ht="12" customHeight="1">
      <c r="A23" s="72"/>
      <c r="B23" s="122"/>
      <c r="C23" s="143" t="s">
        <v>28</v>
      </c>
      <c r="D23" s="144"/>
      <c r="E23" s="144"/>
      <c r="F23" s="144"/>
      <c r="G23" s="145"/>
      <c r="H23" s="139" t="s">
        <v>29</v>
      </c>
      <c r="I23" s="140"/>
      <c r="J23" s="140"/>
      <c r="K23" s="141"/>
      <c r="L23" s="136" t="s">
        <v>30</v>
      </c>
      <c r="M23" s="137"/>
      <c r="N23" s="137"/>
      <c r="O23" s="138"/>
      <c r="P23" s="127" t="s">
        <v>31</v>
      </c>
      <c r="Q23" s="128"/>
      <c r="R23" s="128"/>
      <c r="S23" s="129"/>
      <c r="T23" s="136" t="s">
        <v>18</v>
      </c>
      <c r="U23" s="137"/>
      <c r="V23" s="137"/>
      <c r="W23" s="138"/>
      <c r="X23" s="149" t="s">
        <v>151</v>
      </c>
      <c r="Y23" s="150"/>
      <c r="Z23" s="150"/>
      <c r="AA23" s="150"/>
    </row>
    <row r="24" spans="1:27" s="16" customFormat="1" ht="18.75" customHeight="1">
      <c r="A24" s="72"/>
      <c r="B24" s="123"/>
      <c r="C24" s="146"/>
      <c r="D24" s="147"/>
      <c r="E24" s="147"/>
      <c r="F24" s="147"/>
      <c r="G24" s="148"/>
      <c r="H24" s="43"/>
      <c r="I24" s="156"/>
      <c r="J24" s="157"/>
      <c r="K24" s="41"/>
      <c r="L24" s="2"/>
      <c r="M24" s="164"/>
      <c r="N24" s="165"/>
      <c r="O24" s="4"/>
      <c r="P24" s="2"/>
      <c r="Q24" s="164"/>
      <c r="R24" s="165"/>
      <c r="S24" s="4"/>
      <c r="T24" s="2"/>
      <c r="U24" s="164"/>
      <c r="V24" s="165"/>
      <c r="W24" s="4"/>
      <c r="X24" s="151"/>
      <c r="Y24" s="152"/>
      <c r="Z24" s="152"/>
      <c r="AA24" s="152"/>
    </row>
    <row r="25" spans="1:27" s="16" customFormat="1" ht="10.15" customHeight="1">
      <c r="A25" s="72"/>
      <c r="B25" s="121" t="s">
        <v>32</v>
      </c>
      <c r="C25" s="130" t="s">
        <v>130</v>
      </c>
      <c r="D25" s="131"/>
      <c r="E25" s="131"/>
      <c r="F25" s="131"/>
      <c r="G25" s="132"/>
      <c r="H25" s="136" t="s">
        <v>33</v>
      </c>
      <c r="I25" s="137"/>
      <c r="J25" s="137"/>
      <c r="K25" s="138"/>
      <c r="L25" s="139" t="s">
        <v>34</v>
      </c>
      <c r="M25" s="140"/>
      <c r="N25" s="140"/>
      <c r="O25" s="141"/>
      <c r="P25" s="127" t="s">
        <v>35</v>
      </c>
      <c r="Q25" s="128"/>
      <c r="R25" s="128"/>
      <c r="S25" s="129"/>
      <c r="T25" s="136" t="s">
        <v>18</v>
      </c>
      <c r="U25" s="137"/>
      <c r="V25" s="137"/>
      <c r="W25" s="138"/>
      <c r="X25" s="149" t="s">
        <v>141</v>
      </c>
      <c r="Y25" s="150"/>
      <c r="Z25" s="150"/>
      <c r="AA25" s="150"/>
    </row>
    <row r="26" spans="1:27" s="16" customFormat="1" ht="14.25" customHeight="1">
      <c r="A26" s="72"/>
      <c r="B26" s="122"/>
      <c r="C26" s="133"/>
      <c r="D26" s="134"/>
      <c r="E26" s="134"/>
      <c r="F26" s="134"/>
      <c r="G26" s="135"/>
      <c r="H26" s="39"/>
      <c r="I26" s="40"/>
      <c r="J26" s="40"/>
      <c r="K26" s="41"/>
      <c r="L26" s="2"/>
      <c r="M26" s="40"/>
      <c r="N26" s="3"/>
      <c r="O26" s="4"/>
      <c r="P26" s="2"/>
      <c r="Q26" s="3"/>
      <c r="R26" s="3"/>
      <c r="S26" s="4"/>
      <c r="T26" s="2"/>
      <c r="U26" s="3"/>
      <c r="V26" s="3"/>
      <c r="W26" s="4"/>
      <c r="X26" s="151"/>
      <c r="Y26" s="152"/>
      <c r="Z26" s="152"/>
      <c r="AA26" s="152"/>
    </row>
    <row r="27" spans="1:27" s="16" customFormat="1" ht="10.15" customHeight="1">
      <c r="A27" s="72"/>
      <c r="B27" s="122"/>
      <c r="C27" s="130" t="s">
        <v>131</v>
      </c>
      <c r="D27" s="131"/>
      <c r="E27" s="131"/>
      <c r="F27" s="131"/>
      <c r="G27" s="132"/>
      <c r="H27" s="136" t="s">
        <v>33</v>
      </c>
      <c r="I27" s="137"/>
      <c r="J27" s="137"/>
      <c r="K27" s="138"/>
      <c r="L27" s="139" t="s">
        <v>34</v>
      </c>
      <c r="M27" s="140"/>
      <c r="N27" s="140"/>
      <c r="O27" s="141"/>
      <c r="P27" s="127" t="s">
        <v>35</v>
      </c>
      <c r="Q27" s="128"/>
      <c r="R27" s="128"/>
      <c r="S27" s="129"/>
      <c r="T27" s="136" t="s">
        <v>18</v>
      </c>
      <c r="U27" s="137"/>
      <c r="V27" s="137"/>
      <c r="W27" s="138"/>
      <c r="X27" s="149" t="s">
        <v>117</v>
      </c>
      <c r="Y27" s="150"/>
      <c r="Z27" s="150"/>
      <c r="AA27" s="150"/>
    </row>
    <row r="28" spans="1:27" s="16" customFormat="1" ht="12.75">
      <c r="A28" s="72"/>
      <c r="B28" s="122"/>
      <c r="C28" s="133"/>
      <c r="D28" s="134"/>
      <c r="E28" s="134"/>
      <c r="F28" s="134"/>
      <c r="G28" s="135"/>
      <c r="H28" s="42"/>
      <c r="I28" s="40"/>
      <c r="J28" s="3"/>
      <c r="K28" s="4"/>
      <c r="L28" s="2"/>
      <c r="M28" s="40"/>
      <c r="N28" s="3"/>
      <c r="O28" s="4"/>
      <c r="P28" s="2"/>
      <c r="Q28" s="3"/>
      <c r="R28" s="3"/>
      <c r="S28" s="4"/>
      <c r="T28" s="2"/>
      <c r="U28" s="3"/>
      <c r="V28" s="3"/>
      <c r="W28" s="4"/>
      <c r="X28" s="151"/>
      <c r="Y28" s="152"/>
      <c r="Z28" s="152"/>
      <c r="AA28" s="152"/>
    </row>
    <row r="29" spans="1:27" s="16" customFormat="1" ht="12.75" customHeight="1">
      <c r="A29" s="72"/>
      <c r="B29" s="122"/>
      <c r="C29" s="130" t="s">
        <v>153</v>
      </c>
      <c r="D29" s="131"/>
      <c r="E29" s="131"/>
      <c r="F29" s="131"/>
      <c r="G29" s="132"/>
      <c r="H29" s="136" t="s">
        <v>33</v>
      </c>
      <c r="I29" s="137"/>
      <c r="J29" s="137"/>
      <c r="K29" s="138"/>
      <c r="L29" s="139" t="s">
        <v>34</v>
      </c>
      <c r="M29" s="140"/>
      <c r="N29" s="140"/>
      <c r="O29" s="141"/>
      <c r="P29" s="127" t="s">
        <v>35</v>
      </c>
      <c r="Q29" s="128"/>
      <c r="R29" s="128"/>
      <c r="S29" s="129"/>
      <c r="T29" s="136" t="s">
        <v>18</v>
      </c>
      <c r="U29" s="137"/>
      <c r="V29" s="137"/>
      <c r="W29" s="138"/>
      <c r="X29" s="149" t="s">
        <v>152</v>
      </c>
      <c r="Y29" s="150"/>
      <c r="Z29" s="150"/>
      <c r="AA29" s="150"/>
    </row>
    <row r="30" spans="1:27" s="16" customFormat="1" ht="10.15" customHeight="1">
      <c r="A30" s="72"/>
      <c r="B30" s="123"/>
      <c r="C30" s="133"/>
      <c r="D30" s="134"/>
      <c r="E30" s="134"/>
      <c r="F30" s="134"/>
      <c r="G30" s="135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1"/>
      <c r="Y30" s="152"/>
      <c r="Z30" s="152"/>
      <c r="AA30" s="152"/>
    </row>
    <row r="31" spans="1:27" s="16" customFormat="1" ht="10.15" customHeight="1">
      <c r="A31" s="72"/>
      <c r="B31" s="121" t="s">
        <v>36</v>
      </c>
      <c r="C31" s="130" t="s">
        <v>132</v>
      </c>
      <c r="D31" s="131"/>
      <c r="E31" s="131"/>
      <c r="F31" s="131"/>
      <c r="G31" s="132"/>
      <c r="H31" s="136" t="s">
        <v>33</v>
      </c>
      <c r="I31" s="137"/>
      <c r="J31" s="137"/>
      <c r="K31" s="138"/>
      <c r="L31" s="139" t="s">
        <v>34</v>
      </c>
      <c r="M31" s="140"/>
      <c r="N31" s="140"/>
      <c r="O31" s="141"/>
      <c r="P31" s="127" t="s">
        <v>35</v>
      </c>
      <c r="Q31" s="128"/>
      <c r="R31" s="128"/>
      <c r="S31" s="129"/>
      <c r="T31" s="136" t="s">
        <v>18</v>
      </c>
      <c r="U31" s="137"/>
      <c r="V31" s="137"/>
      <c r="W31" s="138"/>
      <c r="X31" s="149" t="s">
        <v>78</v>
      </c>
      <c r="Y31" s="150"/>
      <c r="Z31" s="150"/>
      <c r="AA31" s="150"/>
    </row>
    <row r="32" spans="1:27" s="16" customFormat="1" ht="10.15" customHeight="1">
      <c r="A32" s="72"/>
      <c r="B32" s="122"/>
      <c r="C32" s="133"/>
      <c r="D32" s="134"/>
      <c r="E32" s="134"/>
      <c r="F32" s="134"/>
      <c r="G32" s="135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51"/>
      <c r="Y32" s="152"/>
      <c r="Z32" s="152"/>
      <c r="AA32" s="152"/>
    </row>
    <row r="33" spans="1:27" s="16" customFormat="1" ht="10.15" customHeight="1">
      <c r="A33" s="72"/>
      <c r="B33" s="122"/>
      <c r="C33" s="130" t="s">
        <v>154</v>
      </c>
      <c r="D33" s="131"/>
      <c r="E33" s="131"/>
      <c r="F33" s="131"/>
      <c r="G33" s="132"/>
      <c r="H33" s="136" t="s">
        <v>33</v>
      </c>
      <c r="I33" s="137"/>
      <c r="J33" s="137"/>
      <c r="K33" s="138"/>
      <c r="L33" s="139" t="s">
        <v>34</v>
      </c>
      <c r="M33" s="140"/>
      <c r="N33" s="140"/>
      <c r="O33" s="141"/>
      <c r="P33" s="127" t="s">
        <v>35</v>
      </c>
      <c r="Q33" s="128"/>
      <c r="R33" s="128"/>
      <c r="S33" s="129"/>
      <c r="T33" s="136" t="s">
        <v>18</v>
      </c>
      <c r="U33" s="137"/>
      <c r="V33" s="137"/>
      <c r="W33" s="138"/>
      <c r="X33" s="149" t="s">
        <v>79</v>
      </c>
      <c r="Y33" s="150"/>
      <c r="Z33" s="150"/>
      <c r="AA33" s="150"/>
    </row>
    <row r="34" spans="1:27" s="16" customFormat="1" ht="10.15" customHeight="1">
      <c r="A34" s="72"/>
      <c r="B34" s="122"/>
      <c r="C34" s="133"/>
      <c r="D34" s="134"/>
      <c r="E34" s="134"/>
      <c r="F34" s="134"/>
      <c r="G34" s="135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51"/>
      <c r="Y34" s="152"/>
      <c r="Z34" s="152"/>
      <c r="AA34" s="152"/>
    </row>
    <row r="35" spans="1:27" s="16" customFormat="1" ht="10.15" customHeight="1">
      <c r="A35" s="72"/>
      <c r="B35" s="122"/>
      <c r="C35" s="143" t="s">
        <v>37</v>
      </c>
      <c r="D35" s="144"/>
      <c r="E35" s="144"/>
      <c r="F35" s="144"/>
      <c r="G35" s="145"/>
      <c r="H35" s="136" t="s">
        <v>33</v>
      </c>
      <c r="I35" s="137"/>
      <c r="J35" s="137"/>
      <c r="K35" s="138"/>
      <c r="L35" s="139" t="s">
        <v>34</v>
      </c>
      <c r="M35" s="140"/>
      <c r="N35" s="140"/>
      <c r="O35" s="141"/>
      <c r="P35" s="127" t="s">
        <v>35</v>
      </c>
      <c r="Q35" s="128"/>
      <c r="R35" s="128"/>
      <c r="S35" s="129"/>
      <c r="T35" s="166"/>
      <c r="U35" s="167"/>
      <c r="V35" s="167"/>
      <c r="W35" s="168"/>
      <c r="X35" s="149" t="s">
        <v>79</v>
      </c>
      <c r="Y35" s="150"/>
      <c r="Z35" s="150"/>
      <c r="AA35" s="150"/>
    </row>
    <row r="36" spans="1:27" s="16" customFormat="1" ht="12.75" customHeight="1">
      <c r="A36" s="72"/>
      <c r="B36" s="122"/>
      <c r="C36" s="146"/>
      <c r="D36" s="147"/>
      <c r="E36" s="147"/>
      <c r="F36" s="147"/>
      <c r="G36" s="148"/>
      <c r="H36" s="2"/>
      <c r="I36" s="3"/>
      <c r="J36" s="3"/>
      <c r="K36" s="4"/>
      <c r="L36" s="2"/>
      <c r="M36" s="40"/>
      <c r="N36" s="3"/>
      <c r="O36" s="4"/>
      <c r="P36" s="2"/>
      <c r="Q36" s="3"/>
      <c r="R36" s="3"/>
      <c r="S36" s="4"/>
      <c r="T36" s="2"/>
      <c r="U36" s="3"/>
      <c r="V36" s="3"/>
      <c r="W36" s="4"/>
      <c r="X36" s="151"/>
      <c r="Y36" s="152"/>
      <c r="Z36" s="152"/>
      <c r="AA36" s="152"/>
    </row>
    <row r="37" spans="1:27" s="16" customFormat="1" ht="10.15" customHeight="1">
      <c r="A37" s="72"/>
      <c r="B37" s="122"/>
      <c r="C37" s="130" t="s">
        <v>155</v>
      </c>
      <c r="D37" s="131"/>
      <c r="E37" s="131"/>
      <c r="F37" s="131"/>
      <c r="G37" s="132"/>
      <c r="H37" s="139" t="s">
        <v>38</v>
      </c>
      <c r="I37" s="140"/>
      <c r="J37" s="140"/>
      <c r="K37" s="141"/>
      <c r="L37" s="139" t="s">
        <v>39</v>
      </c>
      <c r="M37" s="140"/>
      <c r="N37" s="140"/>
      <c r="O37" s="141"/>
      <c r="P37" s="139" t="s">
        <v>40</v>
      </c>
      <c r="Q37" s="140"/>
      <c r="R37" s="140"/>
      <c r="S37" s="141"/>
      <c r="T37" s="136" t="s">
        <v>18</v>
      </c>
      <c r="U37" s="137"/>
      <c r="V37" s="137"/>
      <c r="W37" s="138"/>
      <c r="X37" s="149" t="s">
        <v>79</v>
      </c>
      <c r="Y37" s="150"/>
      <c r="Z37" s="150"/>
      <c r="AA37" s="150"/>
    </row>
    <row r="38" spans="1:27" s="16" customFormat="1" ht="10.15" customHeight="1">
      <c r="A38" s="72"/>
      <c r="B38" s="122"/>
      <c r="C38" s="133"/>
      <c r="D38" s="134"/>
      <c r="E38" s="134"/>
      <c r="F38" s="134"/>
      <c r="G38" s="135"/>
      <c r="H38" s="169"/>
      <c r="I38" s="165"/>
      <c r="J38" s="164"/>
      <c r="K38" s="170"/>
      <c r="L38" s="169"/>
      <c r="M38" s="165"/>
      <c r="N38" s="164"/>
      <c r="O38" s="170"/>
      <c r="P38" s="169"/>
      <c r="Q38" s="165"/>
      <c r="R38" s="164"/>
      <c r="S38" s="170"/>
      <c r="T38" s="169"/>
      <c r="U38" s="165"/>
      <c r="V38" s="164"/>
      <c r="W38" s="170"/>
      <c r="X38" s="151"/>
      <c r="Y38" s="152"/>
      <c r="Z38" s="152"/>
      <c r="AA38" s="152"/>
    </row>
    <row r="39" spans="1:27" s="16" customFormat="1" ht="10.15" customHeight="1">
      <c r="A39" s="72"/>
      <c r="B39" s="122"/>
      <c r="C39" s="171" t="s">
        <v>41</v>
      </c>
      <c r="D39" s="172"/>
      <c r="E39" s="172"/>
      <c r="F39" s="172"/>
      <c r="G39" s="80"/>
      <c r="H39" s="136" t="s">
        <v>33</v>
      </c>
      <c r="I39" s="137"/>
      <c r="J39" s="137"/>
      <c r="K39" s="138"/>
      <c r="L39" s="139"/>
      <c r="M39" s="140"/>
      <c r="N39" s="140"/>
      <c r="O39" s="141"/>
      <c r="P39" s="127" t="s">
        <v>35</v>
      </c>
      <c r="Q39" s="128"/>
      <c r="R39" s="128"/>
      <c r="S39" s="129"/>
      <c r="T39" s="136" t="s">
        <v>18</v>
      </c>
      <c r="U39" s="137"/>
      <c r="V39" s="137"/>
      <c r="W39" s="138"/>
      <c r="X39" s="149" t="s">
        <v>77</v>
      </c>
      <c r="Y39" s="150"/>
      <c r="Z39" s="150"/>
      <c r="AA39" s="150"/>
    </row>
    <row r="40" spans="1:27" s="16" customFormat="1" ht="9.75" customHeight="1">
      <c r="A40" s="72"/>
      <c r="B40" s="123"/>
      <c r="C40" s="173"/>
      <c r="D40" s="174"/>
      <c r="E40" s="174"/>
      <c r="F40" s="174"/>
      <c r="G40" s="175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1"/>
      <c r="Y40" s="152"/>
      <c r="Z40" s="152"/>
      <c r="AA40" s="152"/>
    </row>
    <row r="41" spans="1:27" s="16" customFormat="1" ht="8.25" customHeight="1">
      <c r="A41" s="72"/>
      <c r="B41" s="121" t="s">
        <v>42</v>
      </c>
      <c r="C41" s="176" t="s">
        <v>43</v>
      </c>
      <c r="D41" s="177"/>
      <c r="E41" s="177"/>
      <c r="F41" s="177"/>
      <c r="G41" s="178"/>
      <c r="H41" s="139" t="s">
        <v>44</v>
      </c>
      <c r="I41" s="140"/>
      <c r="J41" s="140"/>
      <c r="K41" s="141"/>
      <c r="L41" s="139" t="s">
        <v>45</v>
      </c>
      <c r="M41" s="140"/>
      <c r="N41" s="140"/>
      <c r="O41" s="141"/>
      <c r="P41" s="127" t="s">
        <v>46</v>
      </c>
      <c r="Q41" s="128"/>
      <c r="R41" s="128"/>
      <c r="S41" s="129"/>
      <c r="T41" s="136" t="s">
        <v>18</v>
      </c>
      <c r="U41" s="137"/>
      <c r="V41" s="137"/>
      <c r="W41" s="138"/>
      <c r="X41" s="149" t="s">
        <v>77</v>
      </c>
      <c r="Y41" s="150"/>
      <c r="Z41" s="150"/>
      <c r="AA41" s="150"/>
    </row>
    <row r="42" spans="1:27" s="16" customFormat="1" ht="10.15" customHeight="1">
      <c r="A42" s="72"/>
      <c r="B42" s="122"/>
      <c r="C42" s="179"/>
      <c r="D42" s="180"/>
      <c r="E42" s="180"/>
      <c r="F42" s="180"/>
      <c r="G42" s="181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1"/>
      <c r="Y42" s="152"/>
      <c r="Z42" s="152"/>
      <c r="AA42" s="152"/>
    </row>
    <row r="43" spans="1:27" ht="10.15" customHeight="1">
      <c r="A43" s="72"/>
      <c r="B43" s="122"/>
      <c r="C43" s="171" t="s">
        <v>47</v>
      </c>
      <c r="D43" s="172"/>
      <c r="E43" s="172"/>
      <c r="F43" s="172"/>
      <c r="G43" s="80"/>
      <c r="H43" s="136" t="s">
        <v>48</v>
      </c>
      <c r="I43" s="137"/>
      <c r="J43" s="137"/>
      <c r="K43" s="138"/>
      <c r="L43" s="136" t="s">
        <v>49</v>
      </c>
      <c r="M43" s="137"/>
      <c r="N43" s="137"/>
      <c r="O43" s="138"/>
      <c r="P43" s="139" t="s">
        <v>50</v>
      </c>
      <c r="Q43" s="140"/>
      <c r="R43" s="140"/>
      <c r="S43" s="141"/>
      <c r="T43" s="136" t="s">
        <v>18</v>
      </c>
      <c r="U43" s="137"/>
      <c r="V43" s="137"/>
      <c r="W43" s="138"/>
      <c r="X43" s="149" t="s">
        <v>184</v>
      </c>
      <c r="Y43" s="150"/>
      <c r="Z43" s="150"/>
      <c r="AA43" s="150"/>
    </row>
    <row r="44" spans="1:27" ht="27.75" customHeight="1">
      <c r="A44" s="72"/>
      <c r="B44" s="122"/>
      <c r="C44" s="173"/>
      <c r="D44" s="174"/>
      <c r="E44" s="174"/>
      <c r="F44" s="174"/>
      <c r="G44" s="175"/>
      <c r="H44" s="39" t="s">
        <v>111</v>
      </c>
      <c r="I44" s="40" t="s">
        <v>156</v>
      </c>
      <c r="J44" s="40">
        <f>1.12*2*16</f>
        <v>35.840000000000003</v>
      </c>
      <c r="K44" s="41" t="s">
        <v>187</v>
      </c>
      <c r="L44" s="39" t="s">
        <v>111</v>
      </c>
      <c r="M44" s="44" t="s">
        <v>124</v>
      </c>
      <c r="N44" s="44">
        <f>2*24</f>
        <v>48</v>
      </c>
      <c r="O44" s="45" t="s">
        <v>187</v>
      </c>
      <c r="P44" s="2"/>
      <c r="Q44" s="3"/>
      <c r="R44" s="3"/>
      <c r="S44" s="4"/>
      <c r="T44" s="2"/>
      <c r="U44" s="3"/>
      <c r="V44" s="3"/>
      <c r="W44" s="4"/>
      <c r="X44" s="151"/>
      <c r="Y44" s="152"/>
      <c r="Z44" s="152"/>
      <c r="AA44" s="152"/>
    </row>
    <row r="45" spans="1:27" ht="10.15" customHeight="1">
      <c r="A45" s="72"/>
      <c r="B45" s="122"/>
      <c r="C45" s="171" t="s">
        <v>51</v>
      </c>
      <c r="D45" s="172"/>
      <c r="E45" s="172"/>
      <c r="F45" s="172"/>
      <c r="G45" s="80"/>
      <c r="H45" s="136" t="s">
        <v>52</v>
      </c>
      <c r="I45" s="137"/>
      <c r="J45" s="137"/>
      <c r="K45" s="138"/>
      <c r="L45" s="136" t="s">
        <v>53</v>
      </c>
      <c r="M45" s="137"/>
      <c r="N45" s="137"/>
      <c r="O45" s="138"/>
      <c r="P45" s="139" t="s">
        <v>54</v>
      </c>
      <c r="Q45" s="140"/>
      <c r="R45" s="140"/>
      <c r="S45" s="141"/>
      <c r="T45" s="136" t="s">
        <v>18</v>
      </c>
      <c r="U45" s="137"/>
      <c r="V45" s="137"/>
      <c r="W45" s="138"/>
      <c r="X45" s="149" t="s">
        <v>77</v>
      </c>
      <c r="Y45" s="150"/>
      <c r="Z45" s="150"/>
      <c r="AA45" s="150"/>
    </row>
    <row r="46" spans="1:27" ht="10.15" customHeight="1">
      <c r="A46" s="72"/>
      <c r="B46" s="122"/>
      <c r="C46" s="173"/>
      <c r="D46" s="174"/>
      <c r="E46" s="174"/>
      <c r="F46" s="174"/>
      <c r="G46" s="175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1"/>
      <c r="Y46" s="152"/>
      <c r="Z46" s="152"/>
      <c r="AA46" s="152"/>
    </row>
    <row r="47" spans="1:27" ht="10.15" customHeight="1">
      <c r="A47" s="72"/>
      <c r="B47" s="122"/>
      <c r="C47" s="176" t="s">
        <v>55</v>
      </c>
      <c r="D47" s="177"/>
      <c r="E47" s="177"/>
      <c r="F47" s="177"/>
      <c r="G47" s="178"/>
      <c r="H47" s="139" t="s">
        <v>56</v>
      </c>
      <c r="I47" s="140"/>
      <c r="J47" s="140"/>
      <c r="K47" s="141"/>
      <c r="L47" s="139" t="s">
        <v>57</v>
      </c>
      <c r="M47" s="140"/>
      <c r="N47" s="140"/>
      <c r="O47" s="141"/>
      <c r="P47" s="127" t="s">
        <v>58</v>
      </c>
      <c r="Q47" s="128"/>
      <c r="R47" s="128"/>
      <c r="S47" s="129"/>
      <c r="T47" s="136" t="s">
        <v>18</v>
      </c>
      <c r="U47" s="137"/>
      <c r="V47" s="137"/>
      <c r="W47" s="138"/>
      <c r="X47" s="149" t="s">
        <v>77</v>
      </c>
      <c r="Y47" s="150"/>
      <c r="Z47" s="150"/>
      <c r="AA47" s="150"/>
    </row>
    <row r="48" spans="1:27" ht="10.15" customHeight="1">
      <c r="A48" s="72"/>
      <c r="B48" s="122"/>
      <c r="C48" s="179"/>
      <c r="D48" s="180"/>
      <c r="E48" s="180"/>
      <c r="F48" s="180"/>
      <c r="G48" s="181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1"/>
      <c r="Y48" s="152"/>
      <c r="Z48" s="152"/>
      <c r="AA48" s="152"/>
    </row>
    <row r="49" spans="1:27" ht="10.15" customHeight="1">
      <c r="A49" s="72"/>
      <c r="B49" s="122"/>
      <c r="C49" s="176" t="s">
        <v>59</v>
      </c>
      <c r="D49" s="177"/>
      <c r="E49" s="177"/>
      <c r="F49" s="177"/>
      <c r="G49" s="178"/>
      <c r="H49" s="136" t="s">
        <v>60</v>
      </c>
      <c r="I49" s="137"/>
      <c r="J49" s="137"/>
      <c r="K49" s="138"/>
      <c r="L49" s="139" t="s">
        <v>61</v>
      </c>
      <c r="M49" s="140"/>
      <c r="N49" s="140"/>
      <c r="O49" s="141"/>
      <c r="P49" s="136" t="s">
        <v>62</v>
      </c>
      <c r="Q49" s="137"/>
      <c r="R49" s="137"/>
      <c r="S49" s="138"/>
      <c r="T49" s="136" t="s">
        <v>18</v>
      </c>
      <c r="U49" s="137"/>
      <c r="V49" s="137"/>
      <c r="W49" s="138"/>
      <c r="X49" s="149" t="s">
        <v>77</v>
      </c>
      <c r="Y49" s="150"/>
      <c r="Z49" s="150"/>
      <c r="AA49" s="150"/>
    </row>
    <row r="50" spans="1:27" ht="10.15" customHeight="1">
      <c r="A50" s="72"/>
      <c r="B50" s="123"/>
      <c r="C50" s="179"/>
      <c r="D50" s="180"/>
      <c r="E50" s="180"/>
      <c r="F50" s="180"/>
      <c r="G50" s="181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1"/>
      <c r="Y50" s="152"/>
      <c r="Z50" s="152"/>
      <c r="AA50" s="152"/>
    </row>
    <row r="51" spans="1:27" ht="10.15" customHeight="1">
      <c r="A51" s="72"/>
      <c r="B51" s="184" t="s">
        <v>63</v>
      </c>
      <c r="C51" s="171" t="s">
        <v>64</v>
      </c>
      <c r="D51" s="172"/>
      <c r="E51" s="172"/>
      <c r="F51" s="172"/>
      <c r="G51" s="80"/>
      <c r="H51" s="139" t="s">
        <v>65</v>
      </c>
      <c r="I51" s="140"/>
      <c r="J51" s="140"/>
      <c r="K51" s="141"/>
      <c r="L51" s="139" t="s">
        <v>66</v>
      </c>
      <c r="M51" s="140"/>
      <c r="N51" s="140"/>
      <c r="O51" s="141"/>
      <c r="P51" s="136" t="s">
        <v>67</v>
      </c>
      <c r="Q51" s="137"/>
      <c r="R51" s="137"/>
      <c r="S51" s="138"/>
      <c r="T51" s="136" t="s">
        <v>18</v>
      </c>
      <c r="U51" s="137"/>
      <c r="V51" s="137"/>
      <c r="W51" s="138"/>
      <c r="X51" s="149" t="s">
        <v>77</v>
      </c>
      <c r="Y51" s="150"/>
      <c r="Z51" s="150"/>
      <c r="AA51" s="150"/>
    </row>
    <row r="52" spans="1:27" ht="10.15" customHeight="1">
      <c r="A52" s="72"/>
      <c r="B52" s="185"/>
      <c r="C52" s="173"/>
      <c r="D52" s="174"/>
      <c r="E52" s="174"/>
      <c r="F52" s="174"/>
      <c r="G52" s="175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1"/>
      <c r="Y52" s="152"/>
      <c r="Z52" s="152"/>
      <c r="AA52" s="152"/>
    </row>
    <row r="53" spans="1:27" ht="10.15" customHeight="1">
      <c r="A53" s="72"/>
      <c r="B53" s="185"/>
      <c r="C53" s="171" t="s">
        <v>68</v>
      </c>
      <c r="D53" s="172"/>
      <c r="E53" s="172"/>
      <c r="F53" s="172"/>
      <c r="G53" s="80"/>
      <c r="H53" s="187" t="s">
        <v>118</v>
      </c>
      <c r="I53" s="188"/>
      <c r="J53" s="188"/>
      <c r="K53" s="189"/>
      <c r="L53" s="166"/>
      <c r="M53" s="167"/>
      <c r="N53" s="167"/>
      <c r="O53" s="168"/>
      <c r="P53" s="166"/>
      <c r="Q53" s="167"/>
      <c r="R53" s="167"/>
      <c r="S53" s="168"/>
      <c r="T53" s="166"/>
      <c r="U53" s="167"/>
      <c r="V53" s="167"/>
      <c r="W53" s="168"/>
      <c r="X53" s="190"/>
      <c r="Y53" s="191"/>
      <c r="Z53" s="191"/>
      <c r="AA53" s="192"/>
    </row>
    <row r="54" spans="1:27" ht="12.75">
      <c r="A54" s="72"/>
      <c r="B54" s="185"/>
      <c r="C54" s="173"/>
      <c r="D54" s="174"/>
      <c r="E54" s="174"/>
      <c r="F54" s="174"/>
      <c r="G54" s="175"/>
      <c r="H54" s="47"/>
      <c r="I54" s="48"/>
      <c r="J54" s="48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93"/>
      <c r="Y54" s="194"/>
      <c r="Z54" s="194"/>
      <c r="AA54" s="195"/>
    </row>
    <row r="55" spans="1:27" ht="10.15" customHeight="1">
      <c r="A55" s="72"/>
      <c r="B55" s="185"/>
      <c r="C55" s="196" t="s">
        <v>69</v>
      </c>
      <c r="D55" s="197"/>
      <c r="E55" s="197"/>
      <c r="F55" s="197"/>
      <c r="G55" s="198"/>
      <c r="H55" s="199" t="s">
        <v>172</v>
      </c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1"/>
    </row>
    <row r="56" spans="1:27" ht="10.15" customHeight="1">
      <c r="A56" s="72"/>
      <c r="B56" s="186"/>
      <c r="C56" s="196" t="s">
        <v>70</v>
      </c>
      <c r="D56" s="197"/>
      <c r="E56" s="197"/>
      <c r="F56" s="197"/>
      <c r="G56" s="198"/>
      <c r="H56" s="199" t="s">
        <v>171</v>
      </c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1"/>
    </row>
    <row r="57" spans="1:27" ht="10.15" customHeight="1">
      <c r="A57" s="1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21" zoomScale="140" zoomScaleNormal="160" zoomScaleSheetLayoutView="140" workbookViewId="0">
      <selection activeCell="H26" sqref="H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7"/>
      <c r="B1" s="208"/>
      <c r="C1" s="208"/>
      <c r="D1" s="209"/>
      <c r="E1" s="58" t="s">
        <v>173</v>
      </c>
    </row>
    <row r="2" spans="1:10" ht="14.25" customHeight="1">
      <c r="A2" s="214" t="s">
        <v>178</v>
      </c>
      <c r="B2" s="215"/>
      <c r="C2" s="215"/>
      <c r="D2" s="215"/>
      <c r="E2" s="215"/>
    </row>
    <row r="3" spans="1:10" ht="12.75" customHeight="1">
      <c r="A3" s="203" t="s">
        <v>80</v>
      </c>
      <c r="B3" s="204"/>
      <c r="C3" s="204"/>
      <c r="D3" s="204"/>
      <c r="E3" s="204"/>
    </row>
    <row r="4" spans="1:10" ht="9" customHeight="1">
      <c r="A4" s="203" t="s">
        <v>134</v>
      </c>
      <c r="B4" s="204"/>
      <c r="C4" s="204"/>
      <c r="D4" s="204"/>
      <c r="E4" s="204"/>
    </row>
    <row r="5" spans="1:10" ht="9.75" customHeight="1">
      <c r="A5" s="203"/>
      <c r="B5" s="204"/>
      <c r="C5" s="204"/>
      <c r="D5" s="204"/>
      <c r="E5" s="204"/>
    </row>
    <row r="6" spans="1:10" ht="10.5" customHeight="1">
      <c r="A6" s="205" t="s">
        <v>135</v>
      </c>
      <c r="B6" s="206"/>
      <c r="C6" s="206"/>
      <c r="D6" s="206"/>
      <c r="E6" s="206"/>
    </row>
    <row r="7" spans="1:10" ht="10.5" customHeight="1">
      <c r="A7" s="206"/>
      <c r="B7" s="206"/>
      <c r="C7" s="206"/>
      <c r="D7" s="206"/>
      <c r="E7" s="206"/>
    </row>
    <row r="8" spans="1:10" ht="10.5" customHeight="1">
      <c r="A8" s="206"/>
      <c r="B8" s="206"/>
      <c r="C8" s="206"/>
      <c r="D8" s="206"/>
      <c r="E8" s="206"/>
    </row>
    <row r="9" spans="1:10" ht="21.75" customHeight="1">
      <c r="A9" s="206"/>
      <c r="B9" s="206"/>
      <c r="C9" s="206"/>
      <c r="D9" s="206"/>
      <c r="E9" s="206"/>
    </row>
    <row r="10" spans="1:10" ht="9.75" customHeight="1">
      <c r="A10" s="203"/>
      <c r="B10" s="204"/>
      <c r="C10" s="204"/>
      <c r="D10" s="204"/>
      <c r="E10" s="204"/>
      <c r="G10" s="202"/>
      <c r="H10" s="202"/>
      <c r="I10" s="202"/>
      <c r="J10" s="202"/>
    </row>
    <row r="11" spans="1:10" ht="9.75" customHeight="1">
      <c r="A11" s="203"/>
      <c r="B11" s="204"/>
      <c r="C11" s="204"/>
      <c r="D11" s="204"/>
      <c r="E11" s="204"/>
      <c r="G11" s="202"/>
      <c r="H11" s="202"/>
      <c r="I11" s="202"/>
      <c r="J11" s="202"/>
    </row>
    <row r="12" spans="1:10" ht="9.75" customHeight="1">
      <c r="A12" s="203"/>
      <c r="B12" s="204"/>
      <c r="C12" s="204"/>
      <c r="D12" s="204"/>
      <c r="E12" s="204"/>
      <c r="G12" s="202"/>
      <c r="H12" s="202"/>
      <c r="I12" s="202"/>
      <c r="J12" s="202"/>
    </row>
    <row r="13" spans="1:10" ht="9.75" customHeight="1">
      <c r="A13" s="203"/>
      <c r="B13" s="204"/>
      <c r="C13" s="204"/>
      <c r="D13" s="204"/>
      <c r="E13" s="204"/>
      <c r="G13" s="202"/>
      <c r="H13" s="202"/>
      <c r="I13" s="202"/>
      <c r="J13" s="202"/>
    </row>
    <row r="14" spans="1:10" ht="9.75" customHeight="1">
      <c r="A14" s="203"/>
      <c r="B14" s="204"/>
      <c r="C14" s="204"/>
      <c r="D14" s="204"/>
      <c r="E14" s="204"/>
      <c r="G14" s="202"/>
      <c r="H14" s="202"/>
      <c r="I14" s="202"/>
      <c r="J14" s="202"/>
    </row>
    <row r="15" spans="1:10" ht="9.75" customHeight="1">
      <c r="A15" s="203"/>
      <c r="B15" s="204"/>
      <c r="C15" s="204"/>
      <c r="D15" s="204"/>
      <c r="E15" s="204"/>
      <c r="G15" s="202"/>
      <c r="H15" s="202"/>
      <c r="I15" s="202"/>
      <c r="J15" s="202"/>
    </row>
    <row r="16" spans="1:10" ht="9.75" customHeight="1">
      <c r="A16" s="203"/>
      <c r="B16" s="204"/>
      <c r="C16" s="204"/>
      <c r="D16" s="204"/>
      <c r="E16" s="204"/>
      <c r="G16" s="202"/>
      <c r="H16" s="202"/>
      <c r="I16" s="202"/>
      <c r="J16" s="202"/>
    </row>
    <row r="17" spans="1:10" ht="9.75" customHeight="1">
      <c r="A17" s="203"/>
      <c r="B17" s="204"/>
      <c r="C17" s="204"/>
      <c r="D17" s="204"/>
      <c r="E17" s="204"/>
      <c r="G17" s="202"/>
      <c r="H17" s="202"/>
      <c r="I17" s="202"/>
      <c r="J17" s="202"/>
    </row>
    <row r="18" spans="1:10" ht="9.75" customHeight="1">
      <c r="A18" s="203"/>
      <c r="B18" s="204"/>
      <c r="C18" s="204"/>
      <c r="D18" s="204"/>
      <c r="E18" s="204"/>
      <c r="G18" s="202"/>
      <c r="H18" s="202"/>
      <c r="I18" s="202"/>
      <c r="J18" s="202"/>
    </row>
    <row r="19" spans="1:10" ht="9.75" customHeight="1">
      <c r="A19" s="203"/>
      <c r="B19" s="204"/>
      <c r="C19" s="204"/>
      <c r="D19" s="204"/>
      <c r="E19" s="204"/>
      <c r="G19" s="202"/>
      <c r="H19" s="202"/>
      <c r="I19" s="202"/>
      <c r="J19" s="202"/>
    </row>
    <row r="20" spans="1:10" ht="9.75" customHeight="1">
      <c r="A20" s="203"/>
      <c r="B20" s="204"/>
      <c r="C20" s="204"/>
      <c r="D20" s="204"/>
      <c r="E20" s="204"/>
      <c r="G20" s="202"/>
      <c r="H20" s="202"/>
      <c r="I20" s="202"/>
      <c r="J20" s="202"/>
    </row>
    <row r="21" spans="1:10" ht="9.75" customHeight="1">
      <c r="A21" s="203"/>
      <c r="B21" s="204"/>
      <c r="C21" s="204"/>
      <c r="D21" s="204"/>
      <c r="E21" s="204"/>
    </row>
    <row r="22" spans="1:10" ht="9.75" customHeight="1">
      <c r="A22" s="203"/>
      <c r="B22" s="204"/>
      <c r="C22" s="204"/>
      <c r="D22" s="204"/>
      <c r="E22" s="204"/>
    </row>
    <row r="23" spans="1:10" ht="9.75" customHeight="1">
      <c r="A23" s="203"/>
      <c r="B23" s="204"/>
      <c r="C23" s="204"/>
      <c r="D23" s="204"/>
      <c r="E23" s="204"/>
    </row>
    <row r="24" spans="1:10" ht="9.75" customHeight="1">
      <c r="A24" s="203"/>
      <c r="B24" s="204"/>
      <c r="C24" s="204"/>
      <c r="D24" s="204"/>
      <c r="E24" s="204"/>
    </row>
    <row r="25" spans="1:10" ht="9.75" customHeight="1">
      <c r="A25" s="203"/>
      <c r="B25" s="204"/>
      <c r="C25" s="204"/>
      <c r="D25" s="204"/>
      <c r="E25" s="204"/>
    </row>
    <row r="26" spans="1:10" ht="86.25" customHeight="1">
      <c r="A26" s="203"/>
      <c r="B26" s="204"/>
      <c r="C26" s="204"/>
      <c r="D26" s="204"/>
      <c r="E26" s="204"/>
    </row>
    <row r="27" spans="1:10" ht="9.75" customHeight="1">
      <c r="A27" s="203"/>
      <c r="B27" s="204"/>
      <c r="C27" s="204"/>
      <c r="D27" s="204"/>
      <c r="E27" s="204"/>
      <c r="F27" s="204"/>
      <c r="G27" s="204"/>
      <c r="H27" s="204"/>
      <c r="I27" s="204"/>
    </row>
    <row r="28" spans="1:10" ht="10.5" customHeight="1">
      <c r="A28" s="203" t="s">
        <v>82</v>
      </c>
      <c r="B28" s="204"/>
      <c r="C28" s="204"/>
      <c r="D28" s="204"/>
      <c r="E28" s="204"/>
    </row>
    <row r="29" spans="1:10" ht="9" customHeight="1">
      <c r="A29" s="203"/>
      <c r="B29" s="204"/>
      <c r="C29" s="204"/>
      <c r="D29" s="204"/>
      <c r="E29" s="204"/>
    </row>
    <row r="30" spans="1:10" ht="9" customHeight="1">
      <c r="A30" s="203"/>
      <c r="B30" s="204"/>
      <c r="C30" s="204"/>
      <c r="D30" s="204"/>
      <c r="E30" s="204"/>
    </row>
    <row r="31" spans="1:10" ht="9" customHeight="1">
      <c r="A31" s="203"/>
      <c r="B31" s="204"/>
      <c r="C31" s="204"/>
      <c r="D31" s="204"/>
      <c r="E31" s="204"/>
    </row>
    <row r="32" spans="1:10" ht="10.5" customHeight="1">
      <c r="A32" s="203"/>
      <c r="B32" s="204"/>
      <c r="C32" s="204"/>
      <c r="D32" s="204"/>
      <c r="E32" s="204"/>
    </row>
    <row r="33" spans="1:5" ht="12" customHeight="1">
      <c r="A33" s="10"/>
      <c r="B33" s="6"/>
      <c r="C33" s="6"/>
      <c r="D33" s="6"/>
      <c r="E33" s="6"/>
    </row>
    <row r="34" spans="1:5" ht="17.25" customHeight="1">
      <c r="A34" s="210"/>
      <c r="B34" s="211"/>
      <c r="C34" s="211"/>
      <c r="D34" s="211"/>
      <c r="E34" s="211"/>
    </row>
    <row r="35" spans="1:5" ht="30" customHeight="1">
      <c r="A35" s="212"/>
      <c r="B35" s="213"/>
      <c r="C35" s="213"/>
      <c r="D35" s="213"/>
      <c r="E35" s="213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3:E3"/>
    <mergeCell ref="A2:E2"/>
    <mergeCell ref="A5:E5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7" zoomScale="148" zoomScaleNormal="160" zoomScaleSheetLayoutView="148" workbookViewId="0">
      <selection activeCell="H3" sqref="H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7"/>
      <c r="B1" s="208"/>
      <c r="C1" s="208"/>
      <c r="D1" s="209"/>
      <c r="E1" s="58" t="s">
        <v>174</v>
      </c>
    </row>
    <row r="2" spans="1:5" ht="13.5" customHeight="1">
      <c r="A2" s="214" t="s">
        <v>179</v>
      </c>
      <c r="B2" s="215"/>
      <c r="C2" s="215"/>
      <c r="D2" s="215"/>
      <c r="E2" s="215"/>
    </row>
    <row r="3" spans="1:5" ht="15" customHeight="1">
      <c r="A3" s="206"/>
      <c r="B3" s="206"/>
      <c r="C3" s="206"/>
      <c r="D3" s="206"/>
      <c r="E3" s="206"/>
    </row>
    <row r="4" spans="1:5" ht="9.75" customHeight="1">
      <c r="A4" s="214" t="s">
        <v>81</v>
      </c>
      <c r="B4" s="215"/>
      <c r="C4" s="215"/>
      <c r="D4" s="215"/>
      <c r="E4" s="220"/>
    </row>
    <row r="5" spans="1:5" ht="9" customHeight="1">
      <c r="A5" s="203"/>
      <c r="B5" s="204"/>
      <c r="C5" s="204"/>
      <c r="D5" s="204"/>
      <c r="E5" s="219"/>
    </row>
    <row r="6" spans="1:5" ht="9.75" customHeight="1">
      <c r="A6" s="203"/>
      <c r="B6" s="204"/>
      <c r="C6" s="204"/>
      <c r="D6" s="204"/>
      <c r="E6" s="219"/>
    </row>
    <row r="7" spans="1:5" ht="10.5" customHeight="1">
      <c r="A7" s="203"/>
      <c r="B7" s="204"/>
      <c r="C7" s="204"/>
      <c r="D7" s="204"/>
      <c r="E7" s="219"/>
    </row>
    <row r="8" spans="1:5" ht="10.5" customHeight="1">
      <c r="A8" s="203"/>
      <c r="B8" s="204"/>
      <c r="C8" s="204"/>
      <c r="D8" s="204"/>
      <c r="E8" s="219"/>
    </row>
    <row r="9" spans="1:5" ht="10.5" customHeight="1">
      <c r="A9" s="203"/>
      <c r="B9" s="204"/>
      <c r="C9" s="204"/>
      <c r="D9" s="204"/>
      <c r="E9" s="219"/>
    </row>
    <row r="10" spans="1:5" ht="10.5" customHeight="1">
      <c r="A10" s="203"/>
      <c r="B10" s="204"/>
      <c r="C10" s="204"/>
      <c r="D10" s="204"/>
      <c r="E10" s="219"/>
    </row>
    <row r="11" spans="1:5" ht="9.75" customHeight="1">
      <c r="A11" s="203"/>
      <c r="B11" s="204"/>
      <c r="C11" s="204"/>
      <c r="D11" s="204"/>
      <c r="E11" s="219"/>
    </row>
    <row r="12" spans="1:5" ht="9.75" customHeight="1">
      <c r="A12" s="203"/>
      <c r="B12" s="204"/>
      <c r="C12" s="204"/>
      <c r="D12" s="204"/>
      <c r="E12" s="219"/>
    </row>
    <row r="13" spans="1:5" ht="9.75" customHeight="1">
      <c r="A13" s="203"/>
      <c r="B13" s="204"/>
      <c r="C13" s="204"/>
      <c r="D13" s="204"/>
      <c r="E13" s="219"/>
    </row>
    <row r="14" spans="1:5" ht="9.75" customHeight="1">
      <c r="A14" s="203"/>
      <c r="B14" s="204"/>
      <c r="C14" s="204"/>
      <c r="D14" s="204"/>
      <c r="E14" s="219"/>
    </row>
    <row r="15" spans="1:5" ht="9.75" customHeight="1">
      <c r="A15" s="203"/>
      <c r="B15" s="204"/>
      <c r="C15" s="204"/>
      <c r="D15" s="204"/>
      <c r="E15" s="219"/>
    </row>
    <row r="16" spans="1:5" ht="9.75" customHeight="1">
      <c r="A16" s="203"/>
      <c r="B16" s="204"/>
      <c r="C16" s="204"/>
      <c r="D16" s="204"/>
      <c r="E16" s="219"/>
    </row>
    <row r="17" spans="1:5" ht="9.75" customHeight="1">
      <c r="A17" s="203"/>
      <c r="B17" s="204"/>
      <c r="C17" s="204"/>
      <c r="D17" s="204"/>
      <c r="E17" s="219"/>
    </row>
    <row r="18" spans="1:5" ht="9.75" customHeight="1">
      <c r="A18" s="203"/>
      <c r="B18" s="204"/>
      <c r="C18" s="204"/>
      <c r="D18" s="204"/>
      <c r="E18" s="219"/>
    </row>
    <row r="19" spans="1:5" ht="9.75" customHeight="1">
      <c r="A19" s="203"/>
      <c r="B19" s="204"/>
      <c r="C19" s="204"/>
      <c r="D19" s="204"/>
      <c r="E19" s="219"/>
    </row>
    <row r="20" spans="1:5" ht="9.75" customHeight="1">
      <c r="A20" s="203"/>
      <c r="B20" s="204"/>
      <c r="C20" s="204"/>
      <c r="D20" s="204"/>
      <c r="E20" s="219"/>
    </row>
    <row r="21" spans="1:5" ht="56.25" customHeight="1">
      <c r="A21" s="221"/>
      <c r="B21" s="222"/>
      <c r="C21" s="222"/>
      <c r="D21" s="222"/>
      <c r="E21" s="223"/>
    </row>
    <row r="22" spans="1:5" ht="40.5" customHeight="1">
      <c r="A22" s="203" t="s">
        <v>83</v>
      </c>
      <c r="B22" s="204"/>
      <c r="C22" s="204"/>
      <c r="D22" s="204"/>
      <c r="E22" s="219"/>
    </row>
    <row r="23" spans="1:5" ht="9.75" customHeight="1">
      <c r="A23" s="203"/>
      <c r="B23" s="204"/>
      <c r="C23" s="204"/>
      <c r="D23" s="204"/>
      <c r="E23" s="219"/>
    </row>
    <row r="24" spans="1:5" ht="9.75" customHeight="1">
      <c r="A24" s="203"/>
      <c r="B24" s="204"/>
      <c r="C24" s="204"/>
      <c r="D24" s="204"/>
      <c r="E24" s="219"/>
    </row>
    <row r="25" spans="1:5" ht="9.75" customHeight="1">
      <c r="A25" s="203"/>
      <c r="B25" s="204"/>
      <c r="C25" s="204"/>
      <c r="D25" s="204"/>
      <c r="E25" s="219"/>
    </row>
    <row r="26" spans="1:5" ht="9.75" customHeight="1">
      <c r="A26" s="203"/>
      <c r="B26" s="204"/>
      <c r="C26" s="204"/>
      <c r="D26" s="204"/>
      <c r="E26" s="219"/>
    </row>
    <row r="27" spans="1:5" ht="10.5" customHeight="1">
      <c r="A27" s="203"/>
      <c r="B27" s="204"/>
      <c r="C27" s="204"/>
      <c r="D27" s="204"/>
      <c r="E27" s="219"/>
    </row>
    <row r="28" spans="1:5" ht="9" customHeight="1">
      <c r="A28" s="203"/>
      <c r="B28" s="204"/>
      <c r="C28" s="204"/>
      <c r="D28" s="204"/>
      <c r="E28" s="219"/>
    </row>
    <row r="29" spans="1:5" ht="9" customHeight="1">
      <c r="A29" s="203"/>
      <c r="B29" s="204"/>
      <c r="C29" s="204"/>
      <c r="D29" s="204"/>
      <c r="E29" s="219"/>
    </row>
    <row r="30" spans="1:5" ht="9" customHeight="1">
      <c r="A30" s="203"/>
      <c r="B30" s="204"/>
      <c r="C30" s="204"/>
      <c r="D30" s="204"/>
      <c r="E30" s="219"/>
    </row>
    <row r="31" spans="1:5" ht="10.5" customHeight="1">
      <c r="A31" s="221"/>
      <c r="B31" s="222"/>
      <c r="C31" s="222"/>
      <c r="D31" s="222"/>
      <c r="E31" s="223"/>
    </row>
    <row r="32" spans="1:5" ht="12" customHeight="1">
      <c r="A32" s="216"/>
      <c r="B32" s="217"/>
      <c r="C32" s="217"/>
      <c r="D32" s="217"/>
      <c r="E32" s="217"/>
    </row>
    <row r="33" spans="1:5" ht="17.25" customHeight="1">
      <c r="A33" s="211"/>
      <c r="B33" s="211"/>
      <c r="C33" s="211"/>
      <c r="D33" s="211"/>
      <c r="E33" s="211"/>
    </row>
    <row r="34" spans="1:5" ht="30" customHeight="1">
      <c r="A34" s="218"/>
      <c r="B34" s="218"/>
      <c r="C34" s="218"/>
      <c r="D34" s="218"/>
      <c r="E34" s="218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topLeftCell="A13" zoomScale="148" zoomScaleNormal="160" zoomScaleSheetLayoutView="148" workbookViewId="0">
      <selection activeCell="G12" sqref="G1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7"/>
      <c r="B1" s="208"/>
      <c r="C1" s="208"/>
      <c r="D1" s="209"/>
      <c r="E1" s="58" t="s">
        <v>175</v>
      </c>
    </row>
    <row r="2" spans="1:5" ht="14.25" customHeight="1">
      <c r="A2" s="225" t="s">
        <v>180</v>
      </c>
      <c r="B2" s="225"/>
      <c r="C2" s="225"/>
      <c r="D2" s="225"/>
      <c r="E2" s="225"/>
    </row>
    <row r="3" spans="1:5" ht="15" customHeight="1">
      <c r="A3" s="224"/>
      <c r="B3" s="224"/>
      <c r="C3" s="224"/>
      <c r="D3" s="224"/>
      <c r="E3" s="224"/>
    </row>
    <row r="4" spans="1:5" ht="9.75" customHeight="1">
      <c r="A4" s="214" t="s">
        <v>81</v>
      </c>
      <c r="B4" s="215"/>
      <c r="C4" s="215"/>
      <c r="D4" s="215"/>
      <c r="E4" s="220"/>
    </row>
    <row r="5" spans="1:5" ht="9" customHeight="1">
      <c r="A5" s="203"/>
      <c r="B5" s="204"/>
      <c r="C5" s="204"/>
      <c r="D5" s="204"/>
      <c r="E5" s="219"/>
    </row>
    <row r="6" spans="1:5" ht="9.75" customHeight="1">
      <c r="A6" s="203"/>
      <c r="B6" s="204"/>
      <c r="C6" s="204"/>
      <c r="D6" s="204"/>
      <c r="E6" s="219"/>
    </row>
    <row r="7" spans="1:5" ht="10.5" customHeight="1">
      <c r="A7" s="203"/>
      <c r="B7" s="204"/>
      <c r="C7" s="204"/>
      <c r="D7" s="204"/>
      <c r="E7" s="219"/>
    </row>
    <row r="8" spans="1:5" ht="10.5" customHeight="1">
      <c r="A8" s="203"/>
      <c r="B8" s="204"/>
      <c r="C8" s="204"/>
      <c r="D8" s="204"/>
      <c r="E8" s="219"/>
    </row>
    <row r="9" spans="1:5" ht="10.5" customHeight="1">
      <c r="A9" s="203"/>
      <c r="B9" s="204"/>
      <c r="C9" s="204"/>
      <c r="D9" s="204"/>
      <c r="E9" s="219"/>
    </row>
    <row r="10" spans="1:5" ht="10.5" customHeight="1">
      <c r="A10" s="203"/>
      <c r="B10" s="204"/>
      <c r="C10" s="204"/>
      <c r="D10" s="204"/>
      <c r="E10" s="219"/>
    </row>
    <row r="11" spans="1:5" ht="9.75" customHeight="1">
      <c r="A11" s="203"/>
      <c r="B11" s="204"/>
      <c r="C11" s="204"/>
      <c r="D11" s="204"/>
      <c r="E11" s="219"/>
    </row>
    <row r="12" spans="1:5" ht="9.75" customHeight="1">
      <c r="A12" s="203"/>
      <c r="B12" s="204"/>
      <c r="C12" s="204"/>
      <c r="D12" s="204"/>
      <c r="E12" s="219"/>
    </row>
    <row r="13" spans="1:5" ht="9.75" customHeight="1">
      <c r="A13" s="203"/>
      <c r="B13" s="204"/>
      <c r="C13" s="204"/>
      <c r="D13" s="204"/>
      <c r="E13" s="219"/>
    </row>
    <row r="14" spans="1:5" ht="9.75" customHeight="1">
      <c r="A14" s="203"/>
      <c r="B14" s="204"/>
      <c r="C14" s="204"/>
      <c r="D14" s="204"/>
      <c r="E14" s="219"/>
    </row>
    <row r="15" spans="1:5" ht="9.75" customHeight="1">
      <c r="A15" s="203"/>
      <c r="B15" s="204"/>
      <c r="C15" s="204"/>
      <c r="D15" s="204"/>
      <c r="E15" s="219"/>
    </row>
    <row r="16" spans="1:5" ht="9.75" customHeight="1">
      <c r="A16" s="203"/>
      <c r="B16" s="204"/>
      <c r="C16" s="204"/>
      <c r="D16" s="204"/>
      <c r="E16" s="219"/>
    </row>
    <row r="17" spans="1:5" ht="9.75" customHeight="1">
      <c r="A17" s="203"/>
      <c r="B17" s="204"/>
      <c r="C17" s="204"/>
      <c r="D17" s="204"/>
      <c r="E17" s="219"/>
    </row>
    <row r="18" spans="1:5" ht="9.75" customHeight="1">
      <c r="A18" s="203"/>
      <c r="B18" s="204"/>
      <c r="C18" s="204"/>
      <c r="D18" s="204"/>
      <c r="E18" s="219"/>
    </row>
    <row r="19" spans="1:5" ht="9.75" customHeight="1">
      <c r="A19" s="203"/>
      <c r="B19" s="204"/>
      <c r="C19" s="204"/>
      <c r="D19" s="204"/>
      <c r="E19" s="219"/>
    </row>
    <row r="20" spans="1:5" ht="9.75" customHeight="1">
      <c r="A20" s="203"/>
      <c r="B20" s="204"/>
      <c r="C20" s="204"/>
      <c r="D20" s="204"/>
      <c r="E20" s="219"/>
    </row>
    <row r="21" spans="1:5" ht="9.75" customHeight="1">
      <c r="A21" s="203"/>
      <c r="B21" s="204"/>
      <c r="C21" s="204"/>
      <c r="D21" s="204"/>
      <c r="E21" s="219"/>
    </row>
    <row r="22" spans="1:5" ht="21.75" customHeight="1">
      <c r="A22" s="203"/>
      <c r="B22" s="204"/>
      <c r="C22" s="204"/>
      <c r="D22" s="204"/>
      <c r="E22" s="219"/>
    </row>
    <row r="23" spans="1:5" ht="9.75" customHeight="1">
      <c r="A23" s="203" t="s">
        <v>85</v>
      </c>
      <c r="B23" s="204"/>
      <c r="C23" s="204"/>
      <c r="D23" s="204"/>
      <c r="E23" s="219"/>
    </row>
    <row r="24" spans="1:5" ht="9.75" customHeight="1">
      <c r="A24" s="203"/>
      <c r="B24" s="204"/>
      <c r="C24" s="204"/>
      <c r="D24" s="204"/>
      <c r="E24" s="219"/>
    </row>
    <row r="25" spans="1:5" ht="9.75" customHeight="1">
      <c r="A25" s="203"/>
      <c r="B25" s="204"/>
      <c r="C25" s="204"/>
      <c r="D25" s="204"/>
      <c r="E25" s="219"/>
    </row>
    <row r="26" spans="1:5" ht="9.75" customHeight="1">
      <c r="A26" s="203"/>
      <c r="B26" s="204"/>
      <c r="C26" s="204"/>
      <c r="D26" s="204"/>
      <c r="E26" s="219"/>
    </row>
    <row r="27" spans="1:5" ht="9.75" customHeight="1">
      <c r="A27" s="203"/>
      <c r="B27" s="204"/>
      <c r="C27" s="204"/>
      <c r="D27" s="204"/>
      <c r="E27" s="219"/>
    </row>
    <row r="28" spans="1:5" ht="10.5" customHeight="1">
      <c r="A28" s="203"/>
      <c r="B28" s="204"/>
      <c r="C28" s="204"/>
      <c r="D28" s="204"/>
      <c r="E28" s="219"/>
    </row>
    <row r="29" spans="1:5" ht="9" customHeight="1">
      <c r="A29" s="203"/>
      <c r="B29" s="204"/>
      <c r="C29" s="204"/>
      <c r="D29" s="204"/>
      <c r="E29" s="219"/>
    </row>
    <row r="30" spans="1:5" ht="9" customHeight="1">
      <c r="A30" s="203"/>
      <c r="B30" s="204"/>
      <c r="C30" s="204"/>
      <c r="D30" s="204"/>
      <c r="E30" s="219"/>
    </row>
    <row r="31" spans="1:5" ht="9" customHeight="1">
      <c r="A31" s="203"/>
      <c r="B31" s="204"/>
      <c r="C31" s="204"/>
      <c r="D31" s="204"/>
      <c r="E31" s="219"/>
    </row>
    <row r="32" spans="1:5" ht="9" customHeight="1">
      <c r="A32" s="203"/>
      <c r="B32" s="204"/>
      <c r="C32" s="204"/>
      <c r="D32" s="204"/>
      <c r="E32" s="219"/>
    </row>
    <row r="33" spans="1:6" ht="9" customHeight="1">
      <c r="A33" s="203"/>
      <c r="B33" s="204"/>
      <c r="C33" s="204"/>
      <c r="D33" s="204"/>
      <c r="E33" s="219"/>
    </row>
    <row r="34" spans="1:6" ht="10.5" customHeight="1">
      <c r="A34" s="221"/>
      <c r="B34" s="222"/>
      <c r="C34" s="222"/>
      <c r="D34" s="222"/>
      <c r="E34" s="223"/>
    </row>
    <row r="35" spans="1:6" ht="12" customHeight="1">
      <c r="A35" s="216"/>
      <c r="B35" s="217"/>
      <c r="C35" s="217"/>
      <c r="D35" s="217"/>
      <c r="E35" s="217"/>
    </row>
    <row r="36" spans="1:6" ht="17.25" customHeight="1">
      <c r="A36" s="211"/>
      <c r="B36" s="211"/>
      <c r="C36" s="211"/>
      <c r="D36" s="211"/>
      <c r="E36" s="211"/>
      <c r="F36" s="211"/>
    </row>
    <row r="37" spans="1:6" ht="30" customHeight="1">
      <c r="A37" s="218"/>
      <c r="B37" s="218"/>
      <c r="C37" s="218"/>
      <c r="D37" s="218"/>
      <c r="E37" s="218"/>
      <c r="F37" s="218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6"/>
      <c r="B1" s="226"/>
      <c r="C1" s="226"/>
      <c r="D1" s="226"/>
      <c r="E1" s="14" t="s">
        <v>176</v>
      </c>
    </row>
    <row r="2" spans="1:5" ht="15" customHeight="1">
      <c r="A2" s="227" t="s">
        <v>181</v>
      </c>
      <c r="B2" s="228"/>
      <c r="C2" s="228"/>
      <c r="D2" s="228"/>
      <c r="E2" s="229"/>
    </row>
    <row r="3" spans="1:5" ht="13.5" customHeight="1">
      <c r="A3" s="206"/>
      <c r="B3" s="206"/>
      <c r="C3" s="206"/>
      <c r="D3" s="206"/>
      <c r="E3" s="206"/>
    </row>
    <row r="4" spans="1:5" ht="9.75" customHeight="1">
      <c r="A4" s="214"/>
      <c r="B4" s="215"/>
      <c r="C4" s="215"/>
      <c r="D4" s="215"/>
      <c r="E4" s="220"/>
    </row>
    <row r="5" spans="1:5" ht="9.75" customHeight="1">
      <c r="A5" s="203"/>
      <c r="B5" s="204"/>
      <c r="C5" s="204"/>
      <c r="D5" s="204"/>
      <c r="E5" s="219"/>
    </row>
    <row r="6" spans="1:5" ht="9.75" customHeight="1">
      <c r="A6" s="203"/>
      <c r="B6" s="204"/>
      <c r="C6" s="204"/>
      <c r="D6" s="204"/>
      <c r="E6" s="219"/>
    </row>
    <row r="7" spans="1:5" ht="9" customHeight="1">
      <c r="A7" s="203"/>
      <c r="B7" s="204"/>
      <c r="C7" s="204"/>
      <c r="D7" s="204"/>
      <c r="E7" s="219"/>
    </row>
    <row r="8" spans="1:5" ht="9.75" customHeight="1">
      <c r="A8" s="203"/>
      <c r="B8" s="204"/>
      <c r="C8" s="204"/>
      <c r="D8" s="204"/>
      <c r="E8" s="219"/>
    </row>
    <row r="9" spans="1:5" ht="10.5" customHeight="1">
      <c r="A9" s="203"/>
      <c r="B9" s="204"/>
      <c r="C9" s="204"/>
      <c r="D9" s="204"/>
      <c r="E9" s="219"/>
    </row>
    <row r="10" spans="1:5" ht="10.5" customHeight="1">
      <c r="A10" s="203"/>
      <c r="B10" s="204"/>
      <c r="C10" s="204"/>
      <c r="D10" s="204"/>
      <c r="E10" s="219"/>
    </row>
    <row r="11" spans="1:5" ht="10.5" customHeight="1">
      <c r="A11" s="203"/>
      <c r="B11" s="204"/>
      <c r="C11" s="204"/>
      <c r="D11" s="204"/>
      <c r="E11" s="219"/>
    </row>
    <row r="12" spans="1:5" ht="10.5" customHeight="1">
      <c r="A12" s="203"/>
      <c r="B12" s="204"/>
      <c r="C12" s="204"/>
      <c r="D12" s="204"/>
      <c r="E12" s="219"/>
    </row>
    <row r="13" spans="1:5" ht="9.75" customHeight="1">
      <c r="A13" s="203"/>
      <c r="B13" s="204"/>
      <c r="C13" s="204"/>
      <c r="D13" s="204"/>
      <c r="E13" s="219"/>
    </row>
    <row r="14" spans="1:5" ht="9.75" customHeight="1">
      <c r="A14" s="203"/>
      <c r="B14" s="204"/>
      <c r="C14" s="204"/>
      <c r="D14" s="204"/>
      <c r="E14" s="219"/>
    </row>
    <row r="15" spans="1:5" ht="9.75" customHeight="1">
      <c r="A15" s="203"/>
      <c r="B15" s="204"/>
      <c r="C15" s="204"/>
      <c r="D15" s="204"/>
      <c r="E15" s="219"/>
    </row>
    <row r="16" spans="1:5" ht="9.75" customHeight="1">
      <c r="A16" s="203"/>
      <c r="B16" s="204"/>
      <c r="C16" s="204"/>
      <c r="D16" s="204"/>
      <c r="E16" s="219"/>
    </row>
    <row r="17" spans="1:5" ht="9.75" customHeight="1">
      <c r="A17" s="203"/>
      <c r="B17" s="204"/>
      <c r="C17" s="204"/>
      <c r="D17" s="204"/>
      <c r="E17" s="219"/>
    </row>
    <row r="18" spans="1:5" ht="9.75" customHeight="1">
      <c r="A18" s="203"/>
      <c r="B18" s="204"/>
      <c r="C18" s="204"/>
      <c r="D18" s="204"/>
      <c r="E18" s="219"/>
    </row>
    <row r="19" spans="1:5" ht="9.75" customHeight="1">
      <c r="A19" s="203"/>
      <c r="B19" s="204"/>
      <c r="C19" s="204"/>
      <c r="D19" s="204"/>
      <c r="E19" s="219"/>
    </row>
    <row r="20" spans="1:5" ht="9.75" customHeight="1">
      <c r="A20" s="203"/>
      <c r="B20" s="204"/>
      <c r="C20" s="204"/>
      <c r="D20" s="204"/>
      <c r="E20" s="219"/>
    </row>
    <row r="21" spans="1:5" ht="9.75" customHeight="1">
      <c r="A21" s="203"/>
      <c r="B21" s="204"/>
      <c r="C21" s="204"/>
      <c r="D21" s="204"/>
      <c r="E21" s="219"/>
    </row>
    <row r="22" spans="1:5" ht="9.75" customHeight="1">
      <c r="A22" s="203"/>
      <c r="B22" s="204"/>
      <c r="C22" s="204"/>
      <c r="D22" s="204"/>
      <c r="E22" s="219"/>
    </row>
    <row r="23" spans="1:5" ht="9.75" customHeight="1">
      <c r="A23" s="203"/>
      <c r="B23" s="204"/>
      <c r="C23" s="204"/>
      <c r="D23" s="204"/>
      <c r="E23" s="219"/>
    </row>
    <row r="24" spans="1:5" ht="9.75" customHeight="1">
      <c r="A24" s="203"/>
      <c r="B24" s="204"/>
      <c r="C24" s="204"/>
      <c r="D24" s="204"/>
      <c r="E24" s="219"/>
    </row>
    <row r="25" spans="1:5" ht="9.75" customHeight="1">
      <c r="A25" s="221"/>
      <c r="B25" s="222"/>
      <c r="C25" s="222"/>
      <c r="D25" s="222"/>
      <c r="E25" s="223"/>
    </row>
    <row r="26" spans="1:5" ht="9.75" customHeight="1">
      <c r="A26" s="214" t="s">
        <v>81</v>
      </c>
      <c r="B26" s="215"/>
      <c r="C26" s="215"/>
      <c r="D26" s="215"/>
      <c r="E26" s="220"/>
    </row>
    <row r="27" spans="1:5" ht="9.75" customHeight="1">
      <c r="A27" s="7"/>
      <c r="B27" s="5"/>
      <c r="C27" s="5"/>
      <c r="D27" s="5"/>
      <c r="E27" s="9"/>
    </row>
    <row r="28" spans="1:5" ht="9.75" customHeight="1">
      <c r="A28" s="7"/>
      <c r="B28" s="5"/>
      <c r="C28" s="5"/>
      <c r="D28" s="5"/>
      <c r="E28" s="9"/>
    </row>
    <row r="29" spans="1:5" ht="9.75" customHeight="1">
      <c r="A29" s="7"/>
      <c r="B29" s="5"/>
      <c r="C29" s="5"/>
      <c r="D29" s="5"/>
      <c r="E29" s="9"/>
    </row>
    <row r="30" spans="1:5" ht="9.75" customHeight="1">
      <c r="A30" s="7"/>
      <c r="B30" s="5"/>
      <c r="C30" s="5"/>
      <c r="D30" s="5"/>
      <c r="E30" s="9"/>
    </row>
    <row r="31" spans="1:5" ht="10.5" customHeight="1">
      <c r="A31" s="7"/>
      <c r="B31" s="5"/>
      <c r="C31" s="5"/>
      <c r="D31" s="5"/>
      <c r="E31" s="9"/>
    </row>
    <row r="32" spans="1:5" ht="9" customHeight="1">
      <c r="A32" s="7"/>
      <c r="B32" s="5"/>
      <c r="C32" s="5"/>
      <c r="D32" s="5"/>
      <c r="E32" s="9"/>
    </row>
    <row r="33" spans="1:5" ht="9" customHeight="1">
      <c r="A33" s="7"/>
      <c r="B33" s="5"/>
      <c r="C33" s="5"/>
      <c r="D33" s="5"/>
      <c r="E33" s="9"/>
    </row>
    <row r="34" spans="1:5" ht="9" customHeight="1">
      <c r="A34" s="7"/>
      <c r="B34" s="5"/>
      <c r="C34" s="5"/>
      <c r="D34" s="5"/>
      <c r="E34" s="9"/>
    </row>
    <row r="35" spans="1:5" ht="10.5" customHeight="1">
      <c r="A35" s="11"/>
      <c r="B35" s="12"/>
      <c r="C35" s="12"/>
      <c r="D35" s="12"/>
      <c r="E35" s="13"/>
    </row>
    <row r="36" spans="1:5" ht="12" customHeight="1">
      <c r="A36" s="216"/>
      <c r="B36" s="217"/>
      <c r="C36" s="217"/>
      <c r="D36" s="217"/>
      <c r="E36" s="217"/>
    </row>
    <row r="37" spans="1:5" ht="17.25" customHeight="1">
      <c r="A37" s="211"/>
      <c r="B37" s="211"/>
      <c r="C37" s="211"/>
      <c r="D37" s="211"/>
      <c r="E37" s="211"/>
    </row>
    <row r="38" spans="1:5" ht="30" customHeight="1">
      <c r="A38" s="218"/>
      <c r="B38" s="218"/>
      <c r="C38" s="218"/>
      <c r="D38" s="218"/>
      <c r="E38" s="218"/>
    </row>
  </sheetData>
  <mergeCells count="8">
    <mergeCell ref="A1:D1"/>
    <mergeCell ref="A26:E26"/>
    <mergeCell ref="A36:E36"/>
    <mergeCell ref="A37:E37"/>
    <mergeCell ref="A38:E38"/>
    <mergeCell ref="A4:E25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5"/>
  <sheetViews>
    <sheetView tabSelected="1" view="pageBreakPreview" zoomScale="148" zoomScaleNormal="100" zoomScaleSheetLayoutView="148" workbookViewId="0">
      <selection activeCell="L11" sqref="L11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69.75" customHeight="1">
      <c r="A1" s="239" t="s">
        <v>177</v>
      </c>
      <c r="B1" s="240"/>
      <c r="C1" s="240"/>
      <c r="D1" s="240"/>
      <c r="E1" s="240"/>
      <c r="F1" s="240"/>
      <c r="G1" s="240"/>
      <c r="H1" s="240"/>
      <c r="I1" s="240"/>
      <c r="J1" s="241"/>
    </row>
    <row r="2" spans="1:10" ht="13.5" customHeight="1">
      <c r="A2" s="246" t="s">
        <v>182</v>
      </c>
      <c r="B2" s="247"/>
      <c r="C2" s="247"/>
      <c r="D2" s="247"/>
      <c r="E2" s="247"/>
      <c r="F2" s="247"/>
      <c r="G2" s="247"/>
      <c r="H2" s="247"/>
      <c r="I2" s="55"/>
      <c r="J2" s="55"/>
    </row>
    <row r="3" spans="1:10" ht="16.5" customHeight="1">
      <c r="A3" s="244"/>
      <c r="B3" s="245"/>
      <c r="C3" s="245"/>
      <c r="D3" s="245"/>
      <c r="E3" s="245"/>
      <c r="F3" s="245"/>
      <c r="G3" s="245"/>
      <c r="H3" s="245"/>
      <c r="I3" s="55"/>
      <c r="J3" s="55"/>
    </row>
    <row r="4" spans="1:10" ht="20.25" customHeight="1">
      <c r="A4" s="230" t="s">
        <v>128</v>
      </c>
      <c r="B4" s="231"/>
      <c r="C4" s="231"/>
      <c r="D4" s="231"/>
      <c r="E4" s="231"/>
      <c r="F4" s="231"/>
      <c r="G4" s="231"/>
      <c r="H4" s="232"/>
    </row>
    <row r="5" spans="1:10" ht="182.25" customHeight="1">
      <c r="A5" s="242"/>
      <c r="B5" s="243"/>
      <c r="C5" s="243"/>
      <c r="D5" s="243"/>
      <c r="E5" s="243"/>
      <c r="F5" s="243"/>
      <c r="G5" s="243"/>
      <c r="H5" s="243"/>
    </row>
    <row r="6" spans="1:10" ht="18" customHeight="1">
      <c r="A6" s="230" t="s">
        <v>136</v>
      </c>
      <c r="B6" s="231"/>
      <c r="C6" s="231"/>
      <c r="D6" s="231"/>
      <c r="E6" s="231"/>
      <c r="F6" s="231"/>
      <c r="G6" s="231"/>
      <c r="H6" s="232"/>
    </row>
    <row r="7" spans="1:10" ht="168.75" customHeight="1">
      <c r="A7" s="235"/>
      <c r="B7" s="236"/>
      <c r="C7" s="236"/>
      <c r="D7" s="236"/>
      <c r="E7" s="236"/>
      <c r="F7" s="236"/>
      <c r="G7" s="236"/>
      <c r="H7" s="236"/>
    </row>
    <row r="8" spans="1:10" ht="18" customHeight="1">
      <c r="A8" s="237" t="s">
        <v>137</v>
      </c>
      <c r="B8" s="238"/>
      <c r="C8" s="238"/>
      <c r="D8" s="238"/>
      <c r="E8" s="238"/>
      <c r="F8" s="238"/>
      <c r="G8" s="238"/>
      <c r="H8" s="238"/>
    </row>
    <row r="9" spans="1:10" ht="173.25" customHeight="1">
      <c r="A9" s="237"/>
      <c r="B9" s="238"/>
      <c r="C9" s="238"/>
      <c r="D9" s="238"/>
      <c r="E9" s="238"/>
      <c r="F9" s="238"/>
      <c r="G9" s="238"/>
      <c r="H9" s="238"/>
    </row>
    <row r="10" spans="1:10" ht="18" customHeight="1">
      <c r="A10" s="237" t="s">
        <v>194</v>
      </c>
      <c r="B10" s="238"/>
      <c r="C10" s="238"/>
      <c r="D10" s="238"/>
      <c r="E10" s="238"/>
      <c r="F10" s="238"/>
      <c r="G10" s="238"/>
      <c r="H10" s="238"/>
    </row>
    <row r="11" spans="1:10" ht="174" customHeight="1">
      <c r="A11" s="233"/>
      <c r="B11" s="234"/>
      <c r="C11" s="234"/>
      <c r="D11" s="234"/>
      <c r="E11" s="234"/>
      <c r="F11" s="234"/>
      <c r="G11" s="234"/>
      <c r="H11" s="234"/>
    </row>
    <row r="12" spans="1:10" ht="74.25" customHeight="1">
      <c r="A12" s="202"/>
      <c r="B12" s="202"/>
      <c r="C12" s="202"/>
      <c r="D12" s="202"/>
      <c r="E12" s="202"/>
      <c r="F12" s="202"/>
      <c r="G12" s="202"/>
      <c r="H12" s="202"/>
      <c r="I12" s="202"/>
      <c r="J12" s="202"/>
    </row>
    <row r="13" spans="1:10" ht="74.25" customHeight="1">
      <c r="A13" s="202"/>
      <c r="B13" s="202"/>
      <c r="C13" s="202"/>
      <c r="D13" s="202"/>
      <c r="E13" s="51"/>
      <c r="F13" s="51"/>
      <c r="G13" s="51"/>
    </row>
    <row r="14" spans="1:10" ht="74.25" customHeight="1">
      <c r="A14" s="202"/>
      <c r="B14" s="202"/>
      <c r="C14" s="202"/>
      <c r="D14" s="202"/>
      <c r="E14" s="51"/>
      <c r="F14" s="51"/>
      <c r="G14" s="51"/>
    </row>
    <row r="15" spans="1:10" ht="74.25" customHeight="1">
      <c r="A15" s="202"/>
      <c r="B15" s="202"/>
      <c r="C15" s="202"/>
      <c r="D15" s="202"/>
      <c r="E15" s="51"/>
      <c r="F15" s="51"/>
      <c r="G15" s="51"/>
    </row>
  </sheetData>
  <mergeCells count="15">
    <mergeCell ref="A1:J1"/>
    <mergeCell ref="A4:H4"/>
    <mergeCell ref="A5:H5"/>
    <mergeCell ref="A13:D13"/>
    <mergeCell ref="A14:D14"/>
    <mergeCell ref="A3:H3"/>
    <mergeCell ref="A2:H2"/>
    <mergeCell ref="A15:D15"/>
    <mergeCell ref="A6:H6"/>
    <mergeCell ref="A11:H11"/>
    <mergeCell ref="A7:H7"/>
    <mergeCell ref="A8:H8"/>
    <mergeCell ref="A12:J12"/>
    <mergeCell ref="A9:H9"/>
    <mergeCell ref="A10:H10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E33" sqref="E33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4" customWidth="1"/>
  </cols>
  <sheetData>
    <row r="1" spans="2:10" ht="66.75" customHeight="1" thickBot="1">
      <c r="B1" s="59"/>
      <c r="C1" s="248" t="s">
        <v>157</v>
      </c>
      <c r="D1" s="240"/>
      <c r="E1" s="240"/>
      <c r="F1" s="240"/>
      <c r="G1" s="240"/>
      <c r="H1" s="240"/>
      <c r="I1" s="240"/>
      <c r="J1" s="241"/>
    </row>
    <row r="2" spans="2:10" ht="15.75" customHeight="1" thickBot="1">
      <c r="C2" s="259" t="s">
        <v>183</v>
      </c>
      <c r="D2" s="259"/>
      <c r="E2" s="259"/>
      <c r="F2" s="259"/>
      <c r="G2" s="259"/>
      <c r="H2" s="259"/>
      <c r="I2" s="259"/>
      <c r="J2" s="259"/>
    </row>
    <row r="3" spans="2:10" ht="15.75" customHeight="1" thickBot="1">
      <c r="C3" s="260"/>
      <c r="D3" s="260"/>
      <c r="E3" s="260"/>
      <c r="F3" s="260"/>
      <c r="G3" s="260"/>
      <c r="H3" s="260"/>
      <c r="I3" s="260"/>
      <c r="J3" s="260"/>
    </row>
    <row r="4" spans="2:10" ht="15" customHeight="1" thickBot="1">
      <c r="B4" s="202"/>
      <c r="C4" s="249" t="s">
        <v>162</v>
      </c>
      <c r="D4" s="250"/>
      <c r="E4" s="250"/>
      <c r="F4" s="250"/>
      <c r="G4" s="250"/>
      <c r="H4" s="250"/>
      <c r="I4" s="250"/>
      <c r="J4" s="251"/>
    </row>
    <row r="5" spans="2:10" ht="9" customHeight="1" thickBot="1">
      <c r="B5" s="202"/>
      <c r="C5" s="262"/>
      <c r="D5" s="262"/>
      <c r="E5" s="262"/>
      <c r="F5" s="262"/>
      <c r="G5" s="262"/>
      <c r="H5" s="262"/>
      <c r="I5" s="262"/>
      <c r="J5" s="262"/>
    </row>
    <row r="6" spans="2:10" ht="9.75" customHeight="1">
      <c r="B6" s="202"/>
      <c r="C6" s="263" t="s">
        <v>99</v>
      </c>
      <c r="D6" s="264"/>
      <c r="E6" s="264"/>
      <c r="F6" s="264"/>
      <c r="G6" s="264"/>
      <c r="H6" s="264"/>
      <c r="I6" s="264"/>
      <c r="J6" s="265"/>
    </row>
    <row r="7" spans="2:10" ht="10.5" customHeight="1">
      <c r="B7" s="202"/>
      <c r="C7" s="28"/>
      <c r="D7" s="24" t="s">
        <v>90</v>
      </c>
      <c r="E7" s="24" t="s">
        <v>92</v>
      </c>
      <c r="F7" s="24" t="s">
        <v>104</v>
      </c>
      <c r="G7" s="253" t="s">
        <v>105</v>
      </c>
      <c r="H7" s="253"/>
      <c r="I7" s="253"/>
      <c r="J7" s="255"/>
    </row>
    <row r="8" spans="2:10" ht="10.5" customHeight="1">
      <c r="B8" s="202"/>
      <c r="C8" s="28" t="s">
        <v>100</v>
      </c>
      <c r="D8" s="24">
        <v>1.35</v>
      </c>
      <c r="E8" s="24">
        <v>0.15</v>
      </c>
      <c r="F8" s="24">
        <v>24</v>
      </c>
      <c r="G8" s="253"/>
      <c r="H8" s="253"/>
      <c r="I8" s="253"/>
      <c r="J8" s="255"/>
    </row>
    <row r="9" spans="2:10" ht="9.75" customHeight="1">
      <c r="B9" s="202"/>
      <c r="C9" s="28" t="s">
        <v>101</v>
      </c>
      <c r="D9" s="24">
        <v>0.2</v>
      </c>
      <c r="E9" s="24">
        <v>0.2</v>
      </c>
      <c r="F9" s="24">
        <v>24</v>
      </c>
      <c r="G9" s="253"/>
      <c r="H9" s="253"/>
      <c r="I9" s="253"/>
      <c r="J9" s="255"/>
    </row>
    <row r="10" spans="2:10" ht="9.75" customHeight="1">
      <c r="B10" s="202"/>
      <c r="C10" s="266"/>
      <c r="D10" s="257"/>
      <c r="E10" s="257"/>
      <c r="F10" s="257"/>
      <c r="G10" s="257"/>
      <c r="H10" s="257"/>
      <c r="I10" s="257"/>
      <c r="J10" s="258"/>
    </row>
    <row r="11" spans="2:10" ht="9.75" customHeight="1">
      <c r="B11" s="202"/>
      <c r="C11" s="28"/>
      <c r="D11" s="24" t="s">
        <v>106</v>
      </c>
      <c r="E11" s="24" t="s">
        <v>104</v>
      </c>
      <c r="F11" s="24" t="s">
        <v>107</v>
      </c>
      <c r="G11" s="24" t="s">
        <v>108</v>
      </c>
      <c r="H11" s="256" t="s">
        <v>105</v>
      </c>
      <c r="I11" s="257"/>
      <c r="J11" s="258"/>
    </row>
    <row r="12" spans="2:10" ht="11.25" customHeight="1">
      <c r="B12" s="202"/>
      <c r="C12" s="29" t="s">
        <v>102</v>
      </c>
      <c r="D12" s="26">
        <v>1.1000000000000001</v>
      </c>
      <c r="E12" s="26">
        <v>24</v>
      </c>
      <c r="F12" s="33"/>
      <c r="G12" s="33" t="s">
        <v>109</v>
      </c>
      <c r="H12" s="256" t="s">
        <v>116</v>
      </c>
      <c r="I12" s="257"/>
      <c r="J12" s="258"/>
    </row>
    <row r="13" spans="2:10" ht="9.75" customHeight="1">
      <c r="B13" s="202"/>
      <c r="C13" s="28" t="s">
        <v>103</v>
      </c>
      <c r="D13" s="24"/>
      <c r="E13" s="24"/>
      <c r="F13" s="24"/>
      <c r="G13" s="27"/>
      <c r="H13" s="256" t="s">
        <v>126</v>
      </c>
      <c r="I13" s="257"/>
      <c r="J13" s="258"/>
    </row>
    <row r="14" spans="2:10" ht="9.75" customHeight="1" thickBot="1">
      <c r="B14" s="202"/>
      <c r="C14" s="30"/>
      <c r="D14" s="31"/>
      <c r="E14" s="31"/>
      <c r="F14" s="31"/>
      <c r="G14" s="32"/>
      <c r="H14" s="267"/>
      <c r="I14" s="268"/>
      <c r="J14" s="269"/>
    </row>
    <row r="15" spans="2:10" ht="9.75" customHeight="1" thickBot="1">
      <c r="B15" s="202"/>
      <c r="C15" s="15"/>
      <c r="D15" s="20"/>
      <c r="E15" s="20"/>
      <c r="F15" s="20"/>
      <c r="G15" s="270"/>
      <c r="H15" s="270"/>
      <c r="I15" s="270"/>
      <c r="J15" s="270"/>
    </row>
    <row r="16" spans="2:10" ht="9.75" customHeight="1" thickBot="1">
      <c r="B16" s="202"/>
      <c r="C16" s="249" t="s">
        <v>160</v>
      </c>
      <c r="D16" s="250"/>
      <c r="E16" s="250"/>
      <c r="F16" s="250"/>
      <c r="G16" s="250"/>
      <c r="H16" s="250"/>
      <c r="I16" s="250"/>
      <c r="J16" s="251"/>
    </row>
    <row r="17" spans="2:10" ht="9.75" customHeight="1">
      <c r="B17" s="202"/>
      <c r="C17" s="23"/>
      <c r="D17" s="20" t="s">
        <v>90</v>
      </c>
      <c r="E17" s="20" t="s">
        <v>159</v>
      </c>
      <c r="F17" s="20" t="s">
        <v>92</v>
      </c>
      <c r="G17" s="261" t="s">
        <v>93</v>
      </c>
      <c r="H17" s="261"/>
      <c r="I17" s="261"/>
      <c r="J17" s="261"/>
    </row>
    <row r="18" spans="2:10" ht="20.25" customHeight="1">
      <c r="B18" s="202"/>
      <c r="C18" s="25" t="s">
        <v>158</v>
      </c>
      <c r="D18" s="26">
        <v>4</v>
      </c>
      <c r="E18" s="53">
        <v>3.65</v>
      </c>
      <c r="F18" s="26">
        <v>0.3</v>
      </c>
      <c r="G18" s="252">
        <v>4</v>
      </c>
      <c r="H18" s="252"/>
      <c r="I18" s="252"/>
      <c r="J18" s="252"/>
    </row>
    <row r="19" spans="2:10" ht="9.75" customHeight="1">
      <c r="B19" s="202"/>
      <c r="C19" s="24" t="s">
        <v>95</v>
      </c>
      <c r="D19" s="24">
        <v>7.38</v>
      </c>
      <c r="E19" s="24">
        <v>5</v>
      </c>
      <c r="F19" s="24"/>
      <c r="G19" s="253">
        <v>2</v>
      </c>
      <c r="H19" s="253"/>
      <c r="I19" s="253"/>
      <c r="J19" s="253"/>
    </row>
    <row r="20" spans="2:10" ht="25.5" customHeight="1">
      <c r="B20" s="202"/>
      <c r="C20" s="25" t="s">
        <v>97</v>
      </c>
      <c r="D20" s="26"/>
      <c r="E20" s="26"/>
      <c r="F20" s="24"/>
      <c r="G20" s="252"/>
      <c r="H20" s="252"/>
      <c r="I20" s="252"/>
      <c r="J20" s="252"/>
    </row>
    <row r="21" spans="2:10" ht="15" customHeight="1">
      <c r="B21" s="202"/>
      <c r="C21" s="24" t="s">
        <v>98</v>
      </c>
      <c r="D21" s="24"/>
      <c r="E21" s="24"/>
      <c r="F21" s="24"/>
      <c r="G21" s="253">
        <v>4</v>
      </c>
      <c r="H21" s="253"/>
      <c r="I21" s="253"/>
      <c r="J21" s="253"/>
    </row>
    <row r="22" spans="2:10" ht="9.75" customHeight="1">
      <c r="B22" s="202"/>
      <c r="C22" s="254"/>
      <c r="D22" s="254"/>
      <c r="E22" s="254"/>
      <c r="F22" s="254"/>
      <c r="G22" s="254"/>
      <c r="H22" s="254"/>
      <c r="I22" s="254"/>
      <c r="J22" s="254"/>
    </row>
    <row r="23" spans="2:10" ht="9.75" customHeight="1" thickBot="1">
      <c r="B23" s="202"/>
      <c r="C23" s="202"/>
      <c r="D23" s="202"/>
      <c r="E23" s="202"/>
      <c r="F23" s="202"/>
      <c r="G23" s="202"/>
      <c r="H23" s="202"/>
      <c r="I23" s="202"/>
      <c r="J23" s="202"/>
    </row>
    <row r="24" spans="2:10" ht="9.75" customHeight="1" thickBot="1">
      <c r="B24" s="202"/>
      <c r="C24" s="249" t="s">
        <v>161</v>
      </c>
      <c r="D24" s="250"/>
      <c r="E24" s="250"/>
      <c r="F24" s="250"/>
      <c r="G24" s="250"/>
      <c r="H24" s="250"/>
      <c r="I24" s="250"/>
      <c r="J24" s="251"/>
    </row>
    <row r="25" spans="2:10" ht="9.75" customHeight="1">
      <c r="B25" s="202"/>
      <c r="C25" s="23"/>
      <c r="D25" s="20" t="s">
        <v>90</v>
      </c>
      <c r="E25" s="20" t="s">
        <v>91</v>
      </c>
      <c r="F25" s="20" t="s">
        <v>92</v>
      </c>
      <c r="G25" s="261" t="s">
        <v>93</v>
      </c>
      <c r="H25" s="261"/>
      <c r="I25" s="261"/>
      <c r="J25" s="261"/>
    </row>
    <row r="26" spans="2:10" ht="9.75" customHeight="1">
      <c r="B26" s="202"/>
      <c r="C26" s="24" t="s">
        <v>89</v>
      </c>
      <c r="D26" s="24">
        <v>10.1</v>
      </c>
      <c r="E26" s="24">
        <v>24</v>
      </c>
      <c r="F26" s="24">
        <v>0.25</v>
      </c>
      <c r="G26" s="253">
        <v>1</v>
      </c>
      <c r="H26" s="253"/>
      <c r="I26" s="253"/>
      <c r="J26" s="253"/>
    </row>
    <row r="27" spans="2:10" ht="9.75" customHeight="1">
      <c r="B27" s="202"/>
      <c r="C27" s="24" t="s">
        <v>94</v>
      </c>
      <c r="D27" s="24">
        <v>0.4</v>
      </c>
      <c r="E27" s="24">
        <v>24</v>
      </c>
      <c r="F27" s="24">
        <v>0.7</v>
      </c>
      <c r="G27" s="253">
        <v>6</v>
      </c>
      <c r="H27" s="253"/>
      <c r="I27" s="253"/>
      <c r="J27" s="253"/>
    </row>
    <row r="28" spans="2:10" ht="9.75" customHeight="1">
      <c r="B28" s="202"/>
      <c r="C28" s="24" t="s">
        <v>96</v>
      </c>
      <c r="D28" s="24">
        <v>0.5</v>
      </c>
      <c r="E28" s="24">
        <v>7.38</v>
      </c>
      <c r="F28" s="24">
        <v>0.7</v>
      </c>
      <c r="G28" s="253">
        <v>3</v>
      </c>
      <c r="H28" s="253"/>
      <c r="I28" s="253"/>
      <c r="J28" s="253"/>
    </row>
    <row r="29" spans="2:10" ht="9" customHeight="1">
      <c r="B29" s="202"/>
      <c r="C29" s="24" t="s">
        <v>84</v>
      </c>
      <c r="D29" s="24"/>
      <c r="E29" s="24"/>
      <c r="F29" s="24"/>
      <c r="G29" s="253">
        <v>3</v>
      </c>
      <c r="H29" s="253"/>
      <c r="I29" s="253"/>
      <c r="J29" s="253"/>
    </row>
    <row r="30" spans="2:10" ht="9" customHeight="1">
      <c r="B30" s="202"/>
    </row>
    <row r="31" spans="2:10" ht="9" customHeight="1">
      <c r="B31" s="202"/>
    </row>
    <row r="32" spans="2:10" ht="10.5" customHeight="1">
      <c r="B32" s="202"/>
    </row>
    <row r="33" spans="1:1" ht="12" customHeight="1"/>
    <row r="34" spans="1:1" ht="17.25" customHeight="1">
      <c r="A34" s="18"/>
    </row>
    <row r="35" spans="1:1" ht="30" customHeight="1">
      <c r="A35" s="19"/>
    </row>
  </sheetData>
  <mergeCells count="29">
    <mergeCell ref="C2:J2"/>
    <mergeCell ref="C3:J3"/>
    <mergeCell ref="G27:J27"/>
    <mergeCell ref="G28:J28"/>
    <mergeCell ref="G25:J25"/>
    <mergeCell ref="G17:J17"/>
    <mergeCell ref="G20:J20"/>
    <mergeCell ref="C5:J5"/>
    <mergeCell ref="C6:J6"/>
    <mergeCell ref="C10:J10"/>
    <mergeCell ref="H14:J14"/>
    <mergeCell ref="G26:J26"/>
    <mergeCell ref="G15:J15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  <mergeCell ref="G21:J21"/>
    <mergeCell ref="G29:J29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1"/>
  <sheetViews>
    <sheetView view="pageBreakPreview" topLeftCell="C7" zoomScale="148" zoomScaleNormal="160" zoomScaleSheetLayoutView="148" workbookViewId="0">
      <selection activeCell="C16" sqref="C16:Q16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5" max="5" width="10.83203125" bestFit="1" customWidth="1"/>
    <col min="6" max="6" width="10.5" customWidth="1"/>
    <col min="7" max="7" width="11" bestFit="1" customWidth="1"/>
    <col min="8" max="8" width="13.33203125" customWidth="1"/>
    <col min="11" max="11" width="5.1640625" customWidth="1"/>
    <col min="12" max="12" width="0.33203125" hidden="1" customWidth="1"/>
  </cols>
  <sheetData>
    <row r="1" spans="2:17" ht="66.75" customHeight="1" thickBot="1">
      <c r="C1" s="282" t="s">
        <v>133</v>
      </c>
      <c r="D1" s="260"/>
      <c r="E1" s="260"/>
      <c r="F1" s="260"/>
      <c r="G1" s="260"/>
      <c r="H1" s="260"/>
      <c r="I1" s="260"/>
      <c r="J1" s="260"/>
      <c r="K1" s="260"/>
      <c r="L1" s="260"/>
    </row>
    <row r="2" spans="2:17" ht="15" customHeight="1" thickBot="1">
      <c r="B2" s="202"/>
      <c r="C2" s="271" t="s">
        <v>166</v>
      </c>
      <c r="D2" s="272"/>
      <c r="E2" s="272"/>
      <c r="F2" s="272"/>
      <c r="G2" s="272"/>
      <c r="H2" s="272"/>
      <c r="I2" s="272"/>
      <c r="J2" s="272"/>
      <c r="K2" s="272"/>
      <c r="L2" s="273"/>
      <c r="M2" s="21"/>
      <c r="N2" s="22"/>
      <c r="O2" s="22"/>
    </row>
    <row r="3" spans="2:17" ht="15" customHeight="1" thickBot="1">
      <c r="B3" s="202"/>
      <c r="C3" s="274"/>
      <c r="D3" s="274"/>
      <c r="E3" s="274"/>
      <c r="F3" s="274"/>
      <c r="G3" s="274"/>
      <c r="H3" s="274"/>
      <c r="I3" s="274"/>
      <c r="J3" s="274"/>
      <c r="K3" s="274"/>
      <c r="L3" s="49"/>
      <c r="M3" s="21"/>
      <c r="N3" s="22"/>
      <c r="O3" s="22"/>
    </row>
    <row r="4" spans="2:17" ht="10.5" customHeight="1">
      <c r="B4" s="202"/>
      <c r="C4" s="264"/>
      <c r="D4" s="264"/>
      <c r="E4" s="264"/>
      <c r="F4" s="264"/>
      <c r="G4" s="264"/>
      <c r="H4" s="264"/>
      <c r="I4" s="264"/>
      <c r="J4" s="264"/>
      <c r="K4" s="264"/>
      <c r="L4" s="50"/>
      <c r="M4" s="21"/>
      <c r="N4" s="22"/>
      <c r="O4" s="22"/>
    </row>
    <row r="5" spans="2:17" ht="17.25" customHeight="1">
      <c r="C5" s="34" t="s">
        <v>110</v>
      </c>
      <c r="D5" s="275" t="s">
        <v>163</v>
      </c>
      <c r="E5" s="275"/>
      <c r="F5" s="275"/>
      <c r="G5" s="275"/>
      <c r="H5" s="276"/>
      <c r="I5" s="276"/>
      <c r="J5" s="276"/>
      <c r="K5" s="276"/>
      <c r="M5" s="291" t="s">
        <v>188</v>
      </c>
      <c r="N5" s="292"/>
      <c r="O5" s="292"/>
      <c r="P5" s="292"/>
      <c r="Q5" s="293"/>
    </row>
    <row r="6" spans="2:17">
      <c r="C6" s="24" t="s">
        <v>101</v>
      </c>
      <c r="D6" s="24" t="s">
        <v>105</v>
      </c>
      <c r="E6" s="24" t="s">
        <v>104</v>
      </c>
      <c r="F6" s="24" t="s">
        <v>90</v>
      </c>
      <c r="G6" s="24" t="s">
        <v>159</v>
      </c>
      <c r="H6" s="253" t="s">
        <v>93</v>
      </c>
      <c r="I6" s="253"/>
      <c r="J6" s="253"/>
      <c r="K6" s="253"/>
      <c r="M6" s="294" t="s">
        <v>189</v>
      </c>
      <c r="N6" s="294"/>
      <c r="O6" s="294"/>
      <c r="P6" s="294"/>
      <c r="Q6" s="294"/>
    </row>
    <row r="7" spans="2:17" ht="21" customHeight="1">
      <c r="C7" s="60"/>
      <c r="D7" s="61" t="s">
        <v>146</v>
      </c>
      <c r="E7" s="61">
        <v>3</v>
      </c>
      <c r="F7" s="61">
        <v>0.2</v>
      </c>
      <c r="G7" s="62">
        <v>0.2</v>
      </c>
      <c r="H7" s="283">
        <v>1</v>
      </c>
      <c r="I7" s="284"/>
      <c r="J7" s="284"/>
      <c r="K7" s="285"/>
      <c r="M7" s="295"/>
      <c r="N7" s="295"/>
      <c r="O7" s="295"/>
      <c r="P7" s="295"/>
      <c r="Q7" s="295"/>
    </row>
    <row r="8" spans="2:17">
      <c r="C8" s="256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96"/>
    </row>
    <row r="9" spans="2:17">
      <c r="C9" s="63" t="s">
        <v>110</v>
      </c>
      <c r="D9" s="286" t="s">
        <v>125</v>
      </c>
      <c r="E9" s="286"/>
      <c r="F9" s="286"/>
      <c r="G9" s="286"/>
      <c r="H9" s="287"/>
      <c r="I9" s="287"/>
      <c r="J9" s="287"/>
      <c r="K9" s="287"/>
      <c r="M9" s="291"/>
      <c r="N9" s="292"/>
      <c r="O9" s="292"/>
      <c r="P9" s="292"/>
      <c r="Q9" s="293"/>
    </row>
    <row r="10" spans="2:17">
      <c r="C10" s="24" t="s">
        <v>102</v>
      </c>
      <c r="D10" s="24" t="s">
        <v>105</v>
      </c>
      <c r="E10" s="24" t="s">
        <v>104</v>
      </c>
      <c r="F10" s="24" t="s">
        <v>106</v>
      </c>
      <c r="G10" s="24" t="s">
        <v>112</v>
      </c>
      <c r="H10" s="253" t="s">
        <v>93</v>
      </c>
      <c r="I10" s="253"/>
      <c r="J10" s="253"/>
      <c r="K10" s="253"/>
      <c r="M10" s="277" t="s">
        <v>190</v>
      </c>
      <c r="N10" s="278"/>
      <c r="O10" s="278"/>
      <c r="P10" s="278"/>
      <c r="Q10" s="279"/>
    </row>
    <row r="11" spans="2:17" ht="22.5">
      <c r="C11" s="24"/>
      <c r="D11" s="26" t="s">
        <v>111</v>
      </c>
      <c r="E11" s="26">
        <f>3*24</f>
        <v>72</v>
      </c>
      <c r="F11" s="26">
        <v>1.1000000000000001</v>
      </c>
      <c r="G11" s="25" t="s">
        <v>164</v>
      </c>
      <c r="H11" s="288">
        <v>3</v>
      </c>
      <c r="I11" s="289"/>
      <c r="J11" s="289"/>
      <c r="K11" s="290"/>
      <c r="M11" s="297"/>
      <c r="N11" s="298"/>
      <c r="O11" s="298"/>
      <c r="P11" s="298"/>
      <c r="Q11" s="299"/>
    </row>
    <row r="12" spans="2:17"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</row>
    <row r="13" spans="2:17">
      <c r="C13" s="34" t="s">
        <v>110</v>
      </c>
      <c r="D13" s="275" t="s">
        <v>165</v>
      </c>
      <c r="E13" s="275"/>
      <c r="F13" s="275"/>
      <c r="G13" s="275"/>
      <c r="H13" s="276"/>
      <c r="I13" s="276"/>
      <c r="J13" s="276"/>
      <c r="K13" s="276"/>
      <c r="M13" s="291"/>
      <c r="N13" s="292"/>
      <c r="O13" s="292"/>
      <c r="P13" s="292"/>
      <c r="Q13" s="293"/>
    </row>
    <row r="14" spans="2:17">
      <c r="C14" s="24" t="s">
        <v>102</v>
      </c>
      <c r="D14" s="24" t="s">
        <v>105</v>
      </c>
      <c r="E14" s="24" t="s">
        <v>104</v>
      </c>
      <c r="F14" s="24" t="s">
        <v>106</v>
      </c>
      <c r="G14" s="24" t="s">
        <v>112</v>
      </c>
      <c r="H14" s="253" t="s">
        <v>93</v>
      </c>
      <c r="I14" s="253"/>
      <c r="J14" s="253"/>
      <c r="K14" s="253"/>
      <c r="M14" s="277" t="s">
        <v>191</v>
      </c>
      <c r="N14" s="301"/>
      <c r="O14" s="301"/>
      <c r="P14" s="301"/>
      <c r="Q14" s="302"/>
    </row>
    <row r="15" spans="2:17">
      <c r="C15" s="24"/>
      <c r="D15" s="26" t="s">
        <v>146</v>
      </c>
      <c r="E15" s="26">
        <f>2*7</f>
        <v>14</v>
      </c>
      <c r="F15" s="26">
        <v>1.1000000000000001</v>
      </c>
      <c r="G15" s="25" t="s">
        <v>108</v>
      </c>
      <c r="H15" s="288">
        <v>1</v>
      </c>
      <c r="I15" s="289"/>
      <c r="J15" s="289"/>
      <c r="K15" s="290"/>
      <c r="M15" s="303"/>
      <c r="N15" s="304"/>
      <c r="O15" s="304"/>
      <c r="P15" s="304"/>
      <c r="Q15" s="305"/>
    </row>
    <row r="16" spans="2:17"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</row>
    <row r="17" spans="3:17">
      <c r="C17" s="34" t="s">
        <v>110</v>
      </c>
      <c r="D17" s="275" t="s">
        <v>167</v>
      </c>
      <c r="E17" s="275"/>
      <c r="F17" s="275"/>
      <c r="G17" s="275"/>
      <c r="H17" s="276"/>
      <c r="I17" s="276"/>
      <c r="J17" s="276"/>
      <c r="K17" s="276"/>
      <c r="M17" s="202"/>
      <c r="N17" s="202"/>
      <c r="O17" s="202"/>
      <c r="P17" s="202"/>
      <c r="Q17" s="202"/>
    </row>
    <row r="18" spans="3:17" ht="24.75" customHeight="1">
      <c r="C18" s="25" t="s">
        <v>168</v>
      </c>
      <c r="D18" s="26" t="s">
        <v>105</v>
      </c>
      <c r="E18" s="26" t="s">
        <v>104</v>
      </c>
      <c r="F18" s="53" t="s">
        <v>169</v>
      </c>
      <c r="G18" s="26" t="s">
        <v>112</v>
      </c>
      <c r="H18" s="252" t="s">
        <v>93</v>
      </c>
      <c r="I18" s="252"/>
      <c r="J18" s="252"/>
      <c r="K18" s="252"/>
      <c r="M18" s="277" t="s">
        <v>192</v>
      </c>
      <c r="N18" s="278"/>
      <c r="O18" s="278"/>
      <c r="P18" s="278"/>
      <c r="Q18" s="279"/>
    </row>
    <row r="19" spans="3:17">
      <c r="C19" s="24"/>
      <c r="D19" s="26" t="s">
        <v>111</v>
      </c>
      <c r="E19" s="26">
        <f>1.12*2*16</f>
        <v>35.840000000000003</v>
      </c>
      <c r="F19" s="26">
        <v>0.32</v>
      </c>
      <c r="G19" s="25" t="s">
        <v>108</v>
      </c>
      <c r="H19" s="288">
        <v>32</v>
      </c>
      <c r="I19" s="289"/>
      <c r="J19" s="289"/>
      <c r="K19" s="290"/>
      <c r="M19" s="280"/>
      <c r="N19" s="73"/>
      <c r="O19" s="73"/>
      <c r="P19" s="73"/>
      <c r="Q19" s="281"/>
    </row>
    <row r="20" spans="3:17">
      <c r="C20" s="8" t="s">
        <v>170</v>
      </c>
      <c r="D20" s="26" t="s">
        <v>111</v>
      </c>
      <c r="E20" s="54">
        <f>2*2*24</f>
        <v>96</v>
      </c>
      <c r="F20" s="54">
        <v>0.24</v>
      </c>
      <c r="G20" s="25" t="s">
        <v>108</v>
      </c>
      <c r="H20" s="300">
        <v>2</v>
      </c>
      <c r="I20" s="300"/>
      <c r="J20" s="300"/>
      <c r="K20" s="300"/>
      <c r="M20" s="280"/>
      <c r="N20" s="73"/>
      <c r="O20" s="73"/>
      <c r="P20" s="73"/>
      <c r="Q20" s="281"/>
    </row>
    <row r="21" spans="3:17"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</row>
  </sheetData>
  <mergeCells count="34">
    <mergeCell ref="C21:Q21"/>
    <mergeCell ref="M5:Q5"/>
    <mergeCell ref="M6:Q7"/>
    <mergeCell ref="C8:Q8"/>
    <mergeCell ref="M9:Q9"/>
    <mergeCell ref="M10:Q11"/>
    <mergeCell ref="H19:K19"/>
    <mergeCell ref="H20:K20"/>
    <mergeCell ref="H14:K14"/>
    <mergeCell ref="H15:K15"/>
    <mergeCell ref="D17:G17"/>
    <mergeCell ref="H17:K17"/>
    <mergeCell ref="H18:K18"/>
    <mergeCell ref="C12:Q12"/>
    <mergeCell ref="M13:Q13"/>
    <mergeCell ref="M14:Q15"/>
    <mergeCell ref="C16:Q16"/>
    <mergeCell ref="M17:Q17"/>
    <mergeCell ref="M18:Q20"/>
    <mergeCell ref="C1:L1"/>
    <mergeCell ref="C4:K4"/>
    <mergeCell ref="H6:K6"/>
    <mergeCell ref="H7:K7"/>
    <mergeCell ref="D9:G9"/>
    <mergeCell ref="H9:K9"/>
    <mergeCell ref="H10:K10"/>
    <mergeCell ref="H11:K11"/>
    <mergeCell ref="D13:G13"/>
    <mergeCell ref="H13:K13"/>
    <mergeCell ref="B2:B4"/>
    <mergeCell ref="C2:L2"/>
    <mergeCell ref="C3:K3"/>
    <mergeCell ref="D5:G5"/>
    <mergeCell ref="H5:K5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61668-543B-4DDD-BB85-797B9950182E}"/>
</file>

<file path=customXml/itemProps2.xml><?xml version="1.0" encoding="utf-8"?>
<ds:datastoreItem xmlns:ds="http://schemas.openxmlformats.org/officeDocument/2006/customXml" ds:itemID="{4D349180-7A25-4B2C-9698-78100B19E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2023-12-12T15:19:11Z</dcterms:modified>
</cp:coreProperties>
</file>