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A94A7D0D-B253-4ED6-AA02-3A1DA5649044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12 K18+000" sheetId="1" r:id="rId1"/>
    <sheet name="PUENTE 12 K18+000_" sheetId="2" r:id="rId2"/>
    <sheet name="REG. FOTOGRAFICO PUENTE 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<sst xmlns="http://schemas.openxmlformats.org/spreadsheetml/2006/main" count="252" uniqueCount="179">
  <si>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</si>
  <si>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</si>
  <si>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</si>
  <si>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</si>
  <si>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</si>
  <si>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</si>
  <si>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</si>
  <si>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</si>
  <si>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</si>
  <si>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</si>
  <si>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</si>
  <si>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</si>
  <si>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</si>
  <si>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</si>
  <si>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</si>
  <si>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</si>
  <si>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</si>
  <si>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</si>
  <si>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</si>
  <si>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</si>
  <si>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</si>
  <si>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</si>
  <si>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</si>
  <si>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</si>
  <si>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</si>
  <si>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</si>
  <si>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</si>
  <si>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</si>
  <si>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</si>
  <si>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</si>
  <si>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</si>
  <si>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</si>
  <si>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</si>
  <si>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</si>
  <si>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</si>
  <si>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</si>
  <si>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</si>
  <si>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</si>
  <si>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</si>
  <si>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</si>
  <si>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</si>
  <si>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</si>
  <si>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</si>
  <si>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</si>
  <si>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</si>
  <si>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</si>
  <si>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</si>
  <si>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</si>
  <si>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</si>
  <si>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</si>
  <si>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</si>
  <si>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</si>
  <si>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</si>
  <si>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</si>
  <si>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</si>
  <si>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</si>
  <si>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</si>
  <si>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</si>
  <si>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</si>
  <si>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</si>
  <si>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</si>
  <si>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</si>
  <si>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</si>
  <si>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</si>
  <si>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</si>
  <si>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</si>
  <si>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</si>
  <si>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</si>
  <si>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</si>
  <si>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</si>
  <si>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</si>
  <si>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</si>
  <si>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</si>
  <si>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</si>
  <si>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</si>
  <si>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</si>
  <si>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</si>
  <si>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</si>
  <si>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</si>
  <si>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</si>
  <si>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</si>
  <si>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</si>
  <si>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</si>
  <si>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</si>
  <si>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</si>
  <si>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</si>
  <si>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</si>
  <si>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</si>
  <si>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</si>
  <si>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</si>
  <si>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</si>
  <si>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</si>
  <si>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</si>
  <si>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</si>
  <si>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</si>
  <si>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</si>
  <si>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</si>
  <si>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</si>
  <si>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</si>
  <si>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</si>
  <si>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</si>
  <si>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</si>
  <si>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</si>
  <si>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</si>
  <si>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</si>
  <si>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</si>
  <si>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</si>
  <si>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</si>
  <si>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</si>
  <si>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</si>
  <si>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</si>
  <si>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</si>
  <si>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</si>
  <si>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</si>
  <si>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</si>
  <si>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</si>
  <si>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</si>
  <si>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</si>
  <si>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</si>
  <si>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</si>
  <si>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</si>
  <si>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</si>
  <si>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</si>
  <si>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</si>
  <si>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</si>
  <si>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</si>
  <si>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</si>
  <si>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</si>
  <si>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</si>
  <si>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</si>
  <si>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</si>
  <si>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</si>
  <si>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</si>
  <si>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</si>
  <si>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</si>
  <si>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</si>
  <si>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</si>
  <si>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</si>
  <si>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</si>
  <si>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</si>
  <si>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</si>
  <si>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</si>
  <si>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</si>
  <si>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</si>
  <si>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</si>
  <si>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</si>
  <si>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</si>
  <si>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</si>
  <si>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</si>
  <si>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</si>
  <si>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</si>
  <si>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</si>
  <si>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</si>
  <si>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</si>
  <si>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</si>
  <si>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</si>
  <si>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</si>
  <si>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</si>
  <si>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</si>
  <si>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</si>
  <si>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</si>
  <si>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</si>
  <si>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</si>
  <si>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</si>
  <si>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</si>
  <si>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</si>
  <si>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</si>
  <si>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</si>
  <si>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</si>
  <si>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No aplica</t>
  </si>
  <si>
    <t xml:space="preserve">Desgaste general por el intemperismo. </t>
  </si>
  <si>
    <t>5 apoyos en buen estado</t>
  </si>
  <si>
    <t>IN</t>
  </si>
  <si>
    <t>Se observa infiltración</t>
  </si>
  <si>
    <t>no se observan</t>
  </si>
  <si>
    <t>Puente 12 CI - La correa</t>
  </si>
  <si>
    <t>18+000</t>
  </si>
  <si>
    <t>Girardota</t>
  </si>
  <si>
    <t>Puente con 2 apoyos, con vigas 7 postensadas. Con una calzada de ancho total de 12,5 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</si>
</sst>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112662</xdr:colOff>
      <xdr:row>27</xdr:row>
      <xdr:rowOff>151067</xdr:rowOff>
    </xdr:from>
    <xdr:to>
      <xdr:col>14</xdr:col>
      <xdr:colOff>27315</xdr:colOff>
      <xdr:row>35</xdr:row>
      <xdr:rowOff>20484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018747-2F44-A567-59F0-036BA76D5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533" y="5425664"/>
          <a:ext cx="1901588" cy="1426191"/>
        </a:xfrm>
        <a:prstGeom prst="rect">
          <a:avLst/>
        </a:prstGeom>
      </xdr:spPr>
    </xdr:pic>
    <xdr:clientData/>
  </xdr:twoCellAnchor>
  <xdr:twoCellAnchor editAs="oneCell">
    <xdr:from>
      <xdr:col>15</xdr:col>
      <xdr:colOff>27097</xdr:colOff>
      <xdr:row>27</xdr:row>
      <xdr:rowOff>126955</xdr:rowOff>
    </xdr:from>
    <xdr:to>
      <xdr:col>25</xdr:col>
      <xdr:colOff>194597</xdr:colOff>
      <xdr:row>35</xdr:row>
      <xdr:rowOff>40060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241068B-7072-B779-AA82-76B73454D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7500" y="5401552"/>
          <a:ext cx="1959839" cy="14698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27</xdr:row>
      <xdr:rowOff>164294</xdr:rowOff>
    </xdr:from>
    <xdr:to>
      <xdr:col>4</xdr:col>
      <xdr:colOff>153630</xdr:colOff>
      <xdr:row>35</xdr:row>
      <xdr:rowOff>82359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C1554CA-F47B-6549-75B9-6B7AA61E1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438891"/>
          <a:ext cx="1966452" cy="1474839"/>
        </a:xfrm>
        <a:prstGeom prst="rect">
          <a:avLst/>
        </a:prstGeom>
      </xdr:spPr>
    </xdr:pic>
    <xdr:clientData/>
  </xdr:twoCellAnchor>
  <xdr:twoCellAnchor editAs="oneCell">
    <xdr:from>
      <xdr:col>15</xdr:col>
      <xdr:colOff>98146</xdr:colOff>
      <xdr:row>16</xdr:row>
      <xdr:rowOff>23889</xdr:rowOff>
    </xdr:from>
    <xdr:to>
      <xdr:col>26</xdr:col>
      <xdr:colOff>62879</xdr:colOff>
      <xdr:row>23</xdr:row>
      <xdr:rowOff>133145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6131CD7-99C8-E1CC-9CE7-2D1C9E487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549" y="3157921"/>
          <a:ext cx="1961911" cy="1471434"/>
        </a:xfrm>
        <a:prstGeom prst="rect">
          <a:avLst/>
        </a:prstGeom>
      </xdr:spPr>
    </xdr:pic>
    <xdr:clientData/>
  </xdr:twoCellAnchor>
  <xdr:twoCellAnchor editAs="oneCell">
    <xdr:from>
      <xdr:col>5</xdr:col>
      <xdr:colOff>134840</xdr:colOff>
      <xdr:row>16</xdr:row>
      <xdr:rowOff>9376</xdr:rowOff>
    </xdr:from>
    <xdr:to>
      <xdr:col>14</xdr:col>
      <xdr:colOff>133147</xdr:colOff>
      <xdr:row>23</xdr:row>
      <xdr:rowOff>136130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7D368A64-D97A-0922-AD37-4597EE89B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711" y="3143408"/>
          <a:ext cx="1985242" cy="1488932"/>
        </a:xfrm>
        <a:prstGeom prst="rect">
          <a:avLst/>
        </a:prstGeom>
      </xdr:spPr>
    </xdr:pic>
    <xdr:clientData/>
  </xdr:twoCellAnchor>
  <xdr:twoCellAnchor editAs="oneCell">
    <xdr:from>
      <xdr:col>0</xdr:col>
      <xdr:colOff>39032</xdr:colOff>
      <xdr:row>16</xdr:row>
      <xdr:rowOff>5745</xdr:rowOff>
    </xdr:from>
    <xdr:to>
      <xdr:col>4</xdr:col>
      <xdr:colOff>215080</xdr:colOff>
      <xdr:row>23</xdr:row>
      <xdr:rowOff>135220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E6B48C9-42C9-92B7-2520-F3E791177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32" y="3139777"/>
          <a:ext cx="1988871" cy="1491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39" zoomScale="96" zoomScaleNormal="96" workbookViewId="0">
      <selection activeCell="H34" sqref="H34:J34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175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176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>
        <f>+H37*H38</f>
        <v>346.67999999999995</v>
      </c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>
        <v>4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82" t="s">
        <v>157</v>
      </c>
      <c r="Y33" s="75"/>
      <c r="Z33" s="76"/>
      <c r="AA33" s="11"/>
      <c r="AB33" s="6"/>
    </row>
    <row r="34" spans="1:28" x14ac:dyDescent="0.25">
      <c r="A34" s="7"/>
      <c r="B34" s="92" t="s">
        <v>57</v>
      </c>
      <c r="C34" s="93"/>
      <c r="D34" s="93"/>
      <c r="E34" s="93"/>
      <c r="F34" s="93"/>
      <c r="G34" s="94"/>
      <c r="H34" s="101">
        <v>1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5" t="s">
        <v>157</v>
      </c>
      <c r="Y34" s="96"/>
      <c r="Z34" s="97"/>
      <c r="AA34" s="11"/>
      <c r="AB34" s="6"/>
    </row>
    <row r="35" spans="1:28" x14ac:dyDescent="0.25">
      <c r="A35" s="7"/>
      <c r="B35" s="92" t="s">
        <v>59</v>
      </c>
      <c r="C35" s="93"/>
      <c r="D35" s="93"/>
      <c r="E35" s="93"/>
      <c r="F35" s="93"/>
      <c r="G35" s="94"/>
      <c r="H35" s="82" t="s">
        <v>157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2" t="s">
        <v>60</v>
      </c>
      <c r="C36" s="93"/>
      <c r="D36" s="93"/>
      <c r="E36" s="93"/>
      <c r="F36" s="93"/>
      <c r="G36" s="94"/>
      <c r="H36" s="82">
        <v>21.4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5" t="s">
        <v>160</v>
      </c>
      <c r="Y36" s="96"/>
      <c r="Z36" s="97"/>
      <c r="AA36" s="11"/>
      <c r="AB36" s="6"/>
    </row>
    <row r="37" spans="1:28" x14ac:dyDescent="0.25">
      <c r="A37" s="7"/>
      <c r="B37" s="92" t="s">
        <v>62</v>
      </c>
      <c r="C37" s="93"/>
      <c r="D37" s="93"/>
      <c r="E37" s="93"/>
      <c r="F37" s="93"/>
      <c r="G37" s="94"/>
      <c r="H37" s="98">
        <v>21.4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5" t="s">
        <v>157</v>
      </c>
      <c r="Y37" s="96"/>
      <c r="Z37" s="97"/>
      <c r="AA37" s="11"/>
      <c r="AB37" s="6"/>
    </row>
    <row r="38" spans="1:28" x14ac:dyDescent="0.25">
      <c r="A38" s="7"/>
      <c r="B38" s="92" t="s">
        <v>64</v>
      </c>
      <c r="C38" s="93"/>
      <c r="D38" s="93"/>
      <c r="E38" s="93"/>
      <c r="F38" s="93"/>
      <c r="G38" s="94"/>
      <c r="H38" s="98">
        <v>16.2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2" t="s">
        <v>65</v>
      </c>
      <c r="C39" s="93"/>
      <c r="D39" s="93"/>
      <c r="E39" s="93"/>
      <c r="F39" s="93"/>
      <c r="G39" s="94"/>
      <c r="H39" s="95"/>
      <c r="I39" s="96"/>
      <c r="J39" s="97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2" t="s">
        <v>67</v>
      </c>
      <c r="C40" s="93"/>
      <c r="D40" s="93"/>
      <c r="E40" s="93"/>
      <c r="F40" s="93"/>
      <c r="G40" s="94"/>
      <c r="H40" s="82" t="s">
        <v>157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2" t="s">
        <v>69</v>
      </c>
      <c r="C41" s="93"/>
      <c r="D41" s="93"/>
      <c r="E41" s="93"/>
      <c r="F41" s="93"/>
      <c r="G41" s="94"/>
      <c r="H41" s="82" t="s">
        <v>157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2" t="s">
        <v>71</v>
      </c>
      <c r="C42" s="93"/>
      <c r="D42" s="93"/>
      <c r="E42" s="93"/>
      <c r="F42" s="93"/>
      <c r="G42" s="94"/>
      <c r="H42" s="98">
        <v>12.5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2" t="s">
        <v>73</v>
      </c>
      <c r="C43" s="93"/>
      <c r="D43" s="93"/>
      <c r="E43" s="93"/>
      <c r="F43" s="93"/>
      <c r="G43" s="94"/>
      <c r="H43" s="95">
        <v>16.2</v>
      </c>
      <c r="I43" s="96"/>
      <c r="J43" s="97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2" t="s">
        <v>75</v>
      </c>
      <c r="C44" s="93"/>
      <c r="D44" s="93"/>
      <c r="E44" s="93"/>
      <c r="F44" s="93"/>
      <c r="G44" s="94"/>
      <c r="H44" s="82" t="s">
        <v>157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177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2" t="s">
        <v>77</v>
      </c>
      <c r="C45" s="93"/>
      <c r="D45" s="93"/>
      <c r="E45" s="93"/>
      <c r="F45" s="93"/>
      <c r="G45" s="94"/>
      <c r="H45" s="82">
        <v>3.6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2" t="s">
        <v>78</v>
      </c>
      <c r="C46" s="93"/>
      <c r="D46" s="93"/>
      <c r="E46" s="93"/>
      <c r="F46" s="93"/>
      <c r="G46" s="94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2" t="s">
        <v>80</v>
      </c>
      <c r="C47" s="93"/>
      <c r="D47" s="93"/>
      <c r="E47" s="93"/>
      <c r="F47" s="93"/>
      <c r="G47" s="94"/>
      <c r="H47" s="82">
        <v>0.4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2" t="s">
        <v>84</v>
      </c>
      <c r="C48" s="93"/>
      <c r="D48" s="93"/>
      <c r="E48" s="93"/>
      <c r="F48" s="93"/>
      <c r="G48" s="94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23</v>
      </c>
      <c r="T48" s="104"/>
      <c r="U48" s="104"/>
      <c r="V48" s="6"/>
      <c r="W48" s="82">
        <v>1350</v>
      </c>
      <c r="X48" s="75"/>
      <c r="Y48" s="75"/>
      <c r="Z48" s="76"/>
      <c r="AA48" s="11"/>
      <c r="AB48" s="6"/>
    </row>
    <row r="49" spans="1:28" x14ac:dyDescent="0.25">
      <c r="A49" s="7"/>
      <c r="B49" s="92" t="s">
        <v>86</v>
      </c>
      <c r="C49" s="93"/>
      <c r="D49" s="93"/>
      <c r="E49" s="93"/>
      <c r="F49" s="93"/>
      <c r="G49" s="94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26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2" t="s">
        <v>166</v>
      </c>
      <c r="C50" s="93"/>
      <c r="D50" s="93"/>
      <c r="E50" s="93"/>
      <c r="F50" s="93"/>
      <c r="G50" s="94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" zoomScaleNormal="100" workbookViewId="0">
      <selection activeCell="B54" sqref="B54:AA54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12 K18+000'!C10:G10</f>
        <v>Puente 12 CI - La correa</v>
      </c>
      <c r="D10" s="69"/>
      <c r="E10" s="69"/>
      <c r="F10" s="69"/>
      <c r="G10" s="70"/>
      <c r="H10" s="71" t="s">
        <v>9</v>
      </c>
      <c r="I10" s="72"/>
      <c r="J10" s="73"/>
      <c r="K10" s="64">
        <f>+'PUENTE 12 K18+000'!K10</f>
        <v>0</v>
      </c>
      <c r="L10" s="64">
        <f>+'PUENTE 12 K18+000'!L10</f>
        <v>1</v>
      </c>
      <c r="M10" s="65" t="s">
        <v>10</v>
      </c>
      <c r="N10" s="64">
        <f>+'PUENTE 12 K18+000'!N10</f>
        <v>2</v>
      </c>
      <c r="O10" s="64">
        <f>+'PUENTE 12 K18+000'!O10</f>
        <v>5</v>
      </c>
      <c r="P10" s="64">
        <f>+'PUENTE 12 K18+000'!P10</f>
        <v>1</v>
      </c>
      <c r="Q10" s="64">
        <f>+'PUENTE 12 K18+000'!Q10</f>
        <v>0</v>
      </c>
      <c r="R10" s="64">
        <f>+'PUENTE 12 K18+000'!R10</f>
        <v>0</v>
      </c>
      <c r="S10" s="64">
        <f>+'PUENTE 12 K18+000'!S10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12 K18+000'!C12:L12</f>
        <v>Solla-Hatillo</v>
      </c>
      <c r="D12" s="69"/>
      <c r="E12" s="69"/>
      <c r="F12" s="70"/>
      <c r="G12" s="71" t="s">
        <v>161</v>
      </c>
      <c r="H12" s="72"/>
      <c r="I12" s="74" t="s">
        <v>176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3</v>
      </c>
      <c r="I21" s="41"/>
      <c r="J21" s="120">
        <v>2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156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>
        <v>2</v>
      </c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/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156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/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 t="s">
        <v>172</v>
      </c>
      <c r="J29" s="104">
        <v>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173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 t="s">
        <v>172</v>
      </c>
      <c r="J31" s="104">
        <v>5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173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174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>
        <v>4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 t="s">
        <v>171</v>
      </c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>
        <v>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>
        <v>2</v>
      </c>
      <c r="I39" s="45"/>
      <c r="J39" s="104">
        <v>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156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 t="s">
        <v>169</v>
      </c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/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 t="s">
        <v>169</v>
      </c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170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6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ht="23.25" customHeight="1" x14ac:dyDescent="0.25">
      <c r="A53" s="39"/>
      <c r="B53" s="18" t="s">
        <v>144</v>
      </c>
      <c r="C53" s="1"/>
      <c r="D53" s="126" t="s">
        <v>178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7"/>
      <c r="AB53" s="1"/>
    </row>
    <row r="54" spans="1:28" ht="15.75" thickBot="1" x14ac:dyDescent="0.3">
      <c r="A54" s="30"/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E36" sqref="AE3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12 K18+000_'!C10:G10</f>
        <v>Puente 12 CI - La correa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12 K18+000_'!N10</f>
        <v>2</v>
      </c>
      <c r="O10" s="8">
        <f>+'PUENTE 12 K18+000_'!O10</f>
        <v>5</v>
      </c>
      <c r="P10" s="8">
        <f>+'PUENTE 12 K18+000_'!P10</f>
        <v>1</v>
      </c>
      <c r="Q10" s="8">
        <f>+'PUENTE 12 K18+000_'!Q10</f>
        <v>0</v>
      </c>
      <c r="R10" s="8">
        <f>+'PUENTE 12 K18+000_'!R10</f>
        <v>0</v>
      </c>
      <c r="S10" s="8">
        <f>+'PUENTE 12 K18+000_'!S10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12 K18+000_'!C12:F12</f>
        <v>Solla-Hatillo</v>
      </c>
      <c r="D12" s="69"/>
      <c r="E12" s="69"/>
      <c r="F12" s="70"/>
      <c r="G12" s="71" t="s">
        <v>161</v>
      </c>
      <c r="H12" s="72"/>
      <c r="I12" s="74" t="s">
        <v>176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12 K18+000_'!Y14:Z14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F6301EA-404B-47EC-A1FC-80E40BF9AC6D}"/>
</file>

<file path=customXml/itemProps2.xml><?xml version="1.0" encoding="utf-8"?>
<ds:datastoreItem xmlns:ds="http://schemas.openxmlformats.org/officeDocument/2006/customXml" ds:itemID="{90617955-54EE-4280-9521-C3DAEF6F11AC}"/>
</file>

<file path=customXml/itemProps3.xml><?xml version="1.0" encoding="utf-8"?>
<ds:datastoreItem xmlns:ds="http://schemas.openxmlformats.org/officeDocument/2006/customXml" ds:itemID="{E6829F89-C4AD-4B23-82AF-CA9A52357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12 K18+000</vt:lpstr>
      <vt:lpstr>PUENTE 12 K18+000_</vt:lpstr>
      <vt:lpstr>REG. FOTOGRAFICO PUENTE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