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09 Informe SIPUCOL UF5\"/>
    </mc:Choice>
  </mc:AlternateContent>
  <xr:revisionPtr revIDLastSave="0" documentId="13_ncr:1_{891D77A3-7AEF-4CA2-9833-03E7775D2A2C}" xr6:coauthVersionLast="47" xr6:coauthVersionMax="47" xr10:uidLastSave="{00000000-0000-0000-0000-000000000000}"/>
  <bookViews>
    <workbookView xWindow="0" yWindow="0" windowWidth="24000" windowHeight="12900" tabRatio="642" activeTab="1" xr2:uid="{00000000-000D-0000-FFFF-FFFF00000000}"/>
  </bookViews>
  <sheets>
    <sheet name="PUENTE 16 K31+592" sheetId="1" r:id="rId1"/>
    <sheet name="PUENTE 16 K31+592_" sheetId="2" r:id="rId2"/>
    <sheet name="REG. FOTOGRAFICO PUENTE 16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<sst xmlns="http://schemas.openxmlformats.org/spreadsheetml/2006/main" count="245" uniqueCount="179">
  <si>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</si>
  <si>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</si>
  <si>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</si>
  <si>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</si>
  <si>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</si>
  <si>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</si>
  <si>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</si>
  <si>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</si>
  <si>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</si>
  <si>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</si>
  <si>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</si>
  <si>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</si>
  <si>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</si>
  <si>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</si>
  <si>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</si>
  <si>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</si>
  <si>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</si>
  <si>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</si>
  <si>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</si>
  <si>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</si>
  <si>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</si>
  <si>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</si>
  <si>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</si>
  <si>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</si>
  <si>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</si>
  <si>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</si>
  <si>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</si>
  <si>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</si>
  <si>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</si>
  <si>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</si>
  <si>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</si>
  <si>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</si>
  <si>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</si>
  <si>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</si>
  <si>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</si>
  <si>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</si>
  <si>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</si>
  <si>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</si>
  <si>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</si>
  <si>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</si>
  <si>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</si>
  <si>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</si>
  <si>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</si>
  <si>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</si>
  <si>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</si>
  <si>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</si>
  <si>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</si>
  <si>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</si>
  <si>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</si>
  <si>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</si>
  <si>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</si>
  <si>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</si>
  <si>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</si>
  <si>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</si>
  <si>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</si>
  <si>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</si>
  <si>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</si>
  <si>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</si>
  <si>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</si>
  <si>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</si>
  <si>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</si>
  <si>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</si>
  <si>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</si>
  <si>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</si>
  <si>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</si>
  <si>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</si>
  <si>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</si>
  <si>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</si>
  <si>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</si>
  <si>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</si>
  <si>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</si>
  <si>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</si>
  <si>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</si>
  <si>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</si>
  <si>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</si>
  <si>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</si>
  <si>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</si>
  <si>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</si>
  <si>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</si>
  <si>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</si>
  <si>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</si>
  <si>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</si>
  <si>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</si>
  <si>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</si>
  <si>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</si>
  <si>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</si>
  <si>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</si>
  <si>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</si>
  <si>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</si>
  <si>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</si>
  <si>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</si>
  <si>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</si>
  <si>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</si>
  <si>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</si>
  <si>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</si>
  <si>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</si>
  <si>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</si>
  <si>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</si>
  <si>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</si>
  <si>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</si>
  <si>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</si>
  <si>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</si>
  <si>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</si>
  <si>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</si>
  <si>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</si>
  <si>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</si>
  <si>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</si>
  <si>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</si>
  <si>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</si>
  <si>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</si>
  <si>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</si>
  <si>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</si>
  <si>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</si>
  <si>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</si>
  <si>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</si>
  <si>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</si>
  <si>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</si>
  <si>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</si>
  <si>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</si>
  <si>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</si>
  <si>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</si>
  <si>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</si>
  <si>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</si>
  <si>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</si>
  <si>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</si>
  <si>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</si>
  <si>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</si>
  <si>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</si>
  <si>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</si>
  <si>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</si>
  <si>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</si>
  <si>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</si>
  <si>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</si>
  <si>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</si>
  <si>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</si>
  <si>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</si>
  <si>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</si>
  <si>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</si>
  <si>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</si>
  <si>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</si>
  <si>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</si>
  <si>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</si>
  <si>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</si>
  <si>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</si>
  <si>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</si>
  <si>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</si>
  <si>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</si>
  <si>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</si>
  <si>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</si>
  <si>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</si>
  <si>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</si>
  <si>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</si>
  <si>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</si>
  <si>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</si>
  <si>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</si>
  <si>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</si>
  <si>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</si>
  <si>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</si>
  <si>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</si>
  <si>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</si>
  <si>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</si>
  <si>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</si>
  <si>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</si>
  <si>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</si>
  <si>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</si>
  <si>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</si>
  <si>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</si>
  <si>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tiene</t>
  </si>
  <si>
    <t>No Aplica</t>
  </si>
  <si>
    <t>Cisneros - alto Dolores</t>
  </si>
  <si>
    <t>N/S</t>
  </si>
  <si>
    <t xml:space="preserve">Desgaste general por el intemperismo. </t>
  </si>
  <si>
    <t>IN</t>
  </si>
  <si>
    <t>Presenta Eflorescencia e Infiltración</t>
  </si>
  <si>
    <t>EF</t>
  </si>
  <si>
    <t>31+592</t>
  </si>
  <si>
    <t>La Palestina</t>
  </si>
  <si>
    <t>No se pueden Observar</t>
  </si>
  <si>
    <t>2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</si>
</sst>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102421</xdr:colOff>
      <xdr:row>16</xdr:row>
      <xdr:rowOff>23046</xdr:rowOff>
    </xdr:from>
    <xdr:to>
      <xdr:col>25</xdr:col>
      <xdr:colOff>102420</xdr:colOff>
      <xdr:row>23</xdr:row>
      <xdr:rowOff>112662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389A76-D3E9-CDDC-8B3C-9224D3B17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8227" y="3157078"/>
          <a:ext cx="1935725" cy="1451794"/>
        </a:xfrm>
        <a:prstGeom prst="rect">
          <a:avLst/>
        </a:prstGeom>
      </xdr:spPr>
    </xdr:pic>
    <xdr:clientData/>
  </xdr:twoCellAnchor>
  <xdr:twoCellAnchor editAs="oneCell">
    <xdr:from>
      <xdr:col>5</xdr:col>
      <xdr:colOff>37339</xdr:colOff>
      <xdr:row>16</xdr:row>
      <xdr:rowOff>19417</xdr:rowOff>
    </xdr:from>
    <xdr:to>
      <xdr:col>13</xdr:col>
      <xdr:colOff>117284</xdr:colOff>
      <xdr:row>23</xdr:row>
      <xdr:rowOff>61452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C3C83F0-5910-109E-FD7A-4BC2FE80B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6210" y="3153449"/>
          <a:ext cx="1872284" cy="1404213"/>
        </a:xfrm>
        <a:prstGeom prst="rect">
          <a:avLst/>
        </a:prstGeom>
      </xdr:spPr>
    </xdr:pic>
    <xdr:clientData/>
  </xdr:twoCellAnchor>
  <xdr:twoCellAnchor editAs="oneCell">
    <xdr:from>
      <xdr:col>0</xdr:col>
      <xdr:colOff>64437</xdr:colOff>
      <xdr:row>16</xdr:row>
      <xdr:rowOff>26030</xdr:rowOff>
    </xdr:from>
    <xdr:to>
      <xdr:col>4</xdr:col>
      <xdr:colOff>183361</xdr:colOff>
      <xdr:row>23</xdr:row>
      <xdr:rowOff>112662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7645D07-C714-CC3E-0E79-527942A83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37" y="3160062"/>
          <a:ext cx="1931747" cy="1448810"/>
        </a:xfrm>
        <a:prstGeom prst="rect">
          <a:avLst/>
        </a:prstGeom>
      </xdr:spPr>
    </xdr:pic>
    <xdr:clientData/>
  </xdr:twoCellAnchor>
  <xdr:twoCellAnchor editAs="oneCell">
    <xdr:from>
      <xdr:col>15</xdr:col>
      <xdr:colOff>32420</xdr:colOff>
      <xdr:row>27</xdr:row>
      <xdr:rowOff>61451</xdr:rowOff>
    </xdr:from>
    <xdr:to>
      <xdr:col>26</xdr:col>
      <xdr:colOff>71001</xdr:colOff>
      <xdr:row>34</xdr:row>
      <xdr:rowOff>187686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CBB6E535-4D48-0ABD-2DD2-33608EF1D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2823" y="5336048"/>
          <a:ext cx="1984549" cy="1488412"/>
        </a:xfrm>
        <a:prstGeom prst="rect">
          <a:avLst/>
        </a:prstGeom>
      </xdr:spPr>
    </xdr:pic>
    <xdr:clientData/>
  </xdr:twoCellAnchor>
  <xdr:twoCellAnchor editAs="oneCell">
    <xdr:from>
      <xdr:col>5</xdr:col>
      <xdr:colOff>126936</xdr:colOff>
      <xdr:row>27</xdr:row>
      <xdr:rowOff>78288</xdr:rowOff>
    </xdr:from>
    <xdr:to>
      <xdr:col>14</xdr:col>
      <xdr:colOff>111318</xdr:colOff>
      <xdr:row>35</xdr:row>
      <xdr:rowOff>2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D1B55B60-57E8-39BE-63A1-95AC8CFCE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5807" y="5352885"/>
          <a:ext cx="1971317" cy="1478488"/>
        </a:xfrm>
        <a:prstGeom prst="rect">
          <a:avLst/>
        </a:prstGeom>
      </xdr:spPr>
    </xdr:pic>
    <xdr:clientData/>
  </xdr:twoCellAnchor>
  <xdr:twoCellAnchor editAs="oneCell">
    <xdr:from>
      <xdr:col>0</xdr:col>
      <xdr:colOff>61854</xdr:colOff>
      <xdr:row>27</xdr:row>
      <xdr:rowOff>74659</xdr:rowOff>
    </xdr:from>
    <xdr:to>
      <xdr:col>4</xdr:col>
      <xdr:colOff>225184</xdr:colOff>
      <xdr:row>35</xdr:row>
      <xdr:rowOff>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A0A92F12-7DBE-BA2B-289E-E4A2EB064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54" y="5349256"/>
          <a:ext cx="1976153" cy="1482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zoomScale="82" zoomScaleNormal="82" workbookViewId="0">
      <selection activeCell="X32" sqref="X32:Z32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">
        <v>176</v>
      </c>
      <c r="D10" s="71"/>
      <c r="E10" s="71"/>
      <c r="F10" s="71"/>
      <c r="G10" s="72"/>
      <c r="H10" s="107" t="s">
        <v>9</v>
      </c>
      <c r="I10" s="76"/>
      <c r="J10" s="108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6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169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157</v>
      </c>
      <c r="N12" s="76"/>
      <c r="O12" s="108"/>
      <c r="P12" s="109" t="s">
        <v>175</v>
      </c>
      <c r="Q12" s="74"/>
      <c r="R12" s="74"/>
      <c r="S12" s="75"/>
      <c r="T12" s="107" t="s">
        <v>5</v>
      </c>
      <c r="U12" s="76"/>
      <c r="V12" s="76"/>
      <c r="W12" s="73" t="s">
        <v>158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3" t="s">
        <v>14</v>
      </c>
      <c r="C17" s="19" t="s">
        <v>15</v>
      </c>
      <c r="D17" s="19" t="s">
        <v>16</v>
      </c>
      <c r="E17" s="19" t="s">
        <v>17</v>
      </c>
      <c r="F17" s="105" t="s">
        <v>18</v>
      </c>
      <c r="G17" s="105"/>
      <c r="H17" s="105"/>
      <c r="I17" s="10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10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>
        <v>3</v>
      </c>
      <c r="S19" s="6"/>
      <c r="T19" s="78" t="s">
        <v>29</v>
      </c>
      <c r="U19" s="78"/>
      <c r="V19" s="78"/>
      <c r="W19" s="78"/>
      <c r="X19" s="78"/>
      <c r="Y19" s="78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/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7">
        <v>2012</v>
      </c>
      <c r="I23" s="98"/>
      <c r="J23" s="99"/>
      <c r="K23" s="22"/>
      <c r="L23" s="6"/>
      <c r="M23" s="78" t="s">
        <v>35</v>
      </c>
      <c r="N23" s="78"/>
      <c r="O23" s="78"/>
      <c r="P23" s="78"/>
      <c r="Q23" s="78"/>
      <c r="R23" s="20">
        <v>3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100">
        <f>27*8.85</f>
        <v>238.95</v>
      </c>
      <c r="I24" s="101"/>
      <c r="J24" s="102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170</v>
      </c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/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163</v>
      </c>
      <c r="Y29" s="84"/>
      <c r="Z29" s="8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>
        <v>4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>
        <v>1</v>
      </c>
      <c r="Y31" s="84"/>
      <c r="Z31" s="8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163</v>
      </c>
      <c r="Y32" s="84"/>
      <c r="Z32" s="85"/>
      <c r="AA32" s="11"/>
      <c r="AB32" s="6"/>
    </row>
    <row r="33" spans="1:28" x14ac:dyDescent="0.25">
      <c r="A33" s="7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163</v>
      </c>
      <c r="Y33" s="84"/>
      <c r="Z33" s="8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92">
        <v>1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163</v>
      </c>
      <c r="Y34" s="84"/>
      <c r="Z34" s="8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 t="s">
        <v>163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26.4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v>27</v>
      </c>
      <c r="I37" s="90"/>
      <c r="J37" s="91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7">
        <v>8.1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 t="s">
        <v>163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>
        <v>0.6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 t="s">
        <v>163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7">
        <v>7.8</v>
      </c>
      <c r="I42" s="88"/>
      <c r="J42" s="89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6">
        <v>10.9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 t="s">
        <v>163</v>
      </c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>
        <v>6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163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83">
        <v>0.4</v>
      </c>
      <c r="I47" s="84"/>
      <c r="J47" s="8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163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30</v>
      </c>
      <c r="T48" s="79"/>
      <c r="U48" s="79"/>
      <c r="V48" s="6"/>
      <c r="W48" s="73">
        <v>850</v>
      </c>
      <c r="X48" s="74"/>
      <c r="Y48" s="74"/>
      <c r="Z48" s="75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163</v>
      </c>
      <c r="I49" s="74"/>
      <c r="J49" s="75"/>
      <c r="K49" s="6"/>
      <c r="L49" s="18"/>
      <c r="M49" s="78" t="s">
        <v>87</v>
      </c>
      <c r="N49" s="78"/>
      <c r="O49" s="78"/>
      <c r="P49" s="79">
        <v>74</v>
      </c>
      <c r="Q49" s="79"/>
      <c r="R49" s="79"/>
      <c r="S49" s="79">
        <v>51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161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1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163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163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163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32" zoomScaleNormal="100" workbookViewId="0">
      <selection activeCell="AC45" sqref="AC45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tr">
        <f>+'PUENTE 16 K31+592'!C10:G10</f>
        <v>La Palestina</v>
      </c>
      <c r="D10" s="71"/>
      <c r="E10" s="71"/>
      <c r="F10" s="71"/>
      <c r="G10" s="72"/>
      <c r="H10" s="107" t="s">
        <v>9</v>
      </c>
      <c r="I10" s="76"/>
      <c r="J10" s="108"/>
      <c r="K10" s="64">
        <f>+'PUENTE 16 K31+592'!K10</f>
        <v>0</v>
      </c>
      <c r="L10" s="64">
        <f>+'PUENTE 16 K31+592'!L10</f>
        <v>0</v>
      </c>
      <c r="M10" s="65" t="s">
        <v>10</v>
      </c>
      <c r="N10" s="64">
        <f>+'PUENTE 16 K31+592'!N10</f>
        <v>6</v>
      </c>
      <c r="O10" s="64">
        <f>+'PUENTE 16 K31+592'!O10</f>
        <v>2</v>
      </c>
      <c r="P10" s="64">
        <f>+'PUENTE 16 K31+592'!P10</f>
        <v>0</v>
      </c>
      <c r="Q10" s="64">
        <f>+'PUENTE 16 K31+592'!Q10</f>
        <v>6</v>
      </c>
      <c r="R10" s="64">
        <f>+'PUENTE 16 K31+592'!R10</f>
        <v>0</v>
      </c>
      <c r="S10" s="64">
        <f>+'PUENTE 16 K31+592'!S10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16 K31+592'!C12:L12</f>
        <v>Cisneros - alto Dolores</v>
      </c>
      <c r="D12" s="71"/>
      <c r="E12" s="71"/>
      <c r="F12" s="72"/>
      <c r="G12" s="107" t="s">
        <v>156</v>
      </c>
      <c r="H12" s="76"/>
      <c r="I12" s="109" t="s">
        <v>175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162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114</v>
      </c>
      <c r="C17" s="136"/>
      <c r="D17" s="141"/>
      <c r="E17" s="133" t="s">
        <v>115</v>
      </c>
      <c r="F17" s="133" t="s">
        <v>116</v>
      </c>
      <c r="G17" s="133" t="s">
        <v>117</v>
      </c>
      <c r="H17" s="133" t="s">
        <v>118</v>
      </c>
      <c r="I17" s="133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121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4" t="s">
        <v>122</v>
      </c>
      <c r="L18" s="124"/>
      <c r="M18" s="124"/>
      <c r="N18" s="124"/>
      <c r="O18" s="124" t="s">
        <v>123</v>
      </c>
      <c r="P18" s="124"/>
      <c r="Q18" s="124"/>
      <c r="R18" s="124" t="s">
        <v>124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18" t="s">
        <v>125</v>
      </c>
      <c r="C19" s="119"/>
      <c r="D19" s="120"/>
      <c r="E19" s="41"/>
      <c r="F19" s="41"/>
      <c r="G19" s="41"/>
      <c r="H19" s="41">
        <v>3</v>
      </c>
      <c r="I19" s="41"/>
      <c r="J19" s="79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166</v>
      </c>
      <c r="V19" s="119"/>
      <c r="W19" s="119"/>
      <c r="X19" s="119"/>
      <c r="Y19" s="119"/>
      <c r="Z19" s="119"/>
      <c r="AA19" s="126"/>
      <c r="AB19" s="1"/>
    </row>
    <row r="20" spans="1:28" x14ac:dyDescent="0.25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ht="15" customHeight="1" x14ac:dyDescent="0.25">
      <c r="A21" s="39"/>
      <c r="B21" s="118" t="s">
        <v>126</v>
      </c>
      <c r="C21" s="119"/>
      <c r="D21" s="120"/>
      <c r="E21" s="41"/>
      <c r="F21" s="41"/>
      <c r="G21" s="41"/>
      <c r="H21" s="41"/>
      <c r="I21" s="41"/>
      <c r="J21" s="79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167</v>
      </c>
      <c r="V21" s="119"/>
      <c r="W21" s="119"/>
      <c r="X21" s="119"/>
      <c r="Y21" s="119"/>
      <c r="Z21" s="119"/>
      <c r="AA21" s="126"/>
      <c r="AB21" s="1"/>
    </row>
    <row r="22" spans="1:28" x14ac:dyDescent="0.25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 x14ac:dyDescent="0.25">
      <c r="A23" s="39"/>
      <c r="B23" s="118" t="s">
        <v>127</v>
      </c>
      <c r="C23" s="119"/>
      <c r="D23" s="120"/>
      <c r="E23" s="41"/>
      <c r="F23" s="41"/>
      <c r="G23" s="41"/>
      <c r="H23" s="41">
        <v>3</v>
      </c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166</v>
      </c>
      <c r="V23" s="119"/>
      <c r="W23" s="119"/>
      <c r="X23" s="119"/>
      <c r="Y23" s="119"/>
      <c r="Z23" s="119"/>
      <c r="AA23" s="126"/>
      <c r="AB23" s="1"/>
    </row>
    <row r="24" spans="1:28" ht="18" customHeight="1" x14ac:dyDescent="0.25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 x14ac:dyDescent="0.25">
      <c r="A25" s="39"/>
      <c r="B25" s="118" t="s">
        <v>128</v>
      </c>
      <c r="C25" s="119"/>
      <c r="D25" s="120"/>
      <c r="E25" s="41"/>
      <c r="F25" s="41"/>
      <c r="G25" s="41"/>
      <c r="H25" s="41">
        <v>3</v>
      </c>
      <c r="I25" s="41"/>
      <c r="J25" s="79">
        <v>3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166</v>
      </c>
      <c r="V25" s="119"/>
      <c r="W25" s="119"/>
      <c r="X25" s="119"/>
      <c r="Y25" s="119"/>
      <c r="Z25" s="119"/>
      <c r="AA25" s="126"/>
      <c r="AB25" s="1"/>
    </row>
    <row r="26" spans="1:28" x14ac:dyDescent="0.25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 x14ac:dyDescent="0.25">
      <c r="A27" s="39"/>
      <c r="B27" s="118" t="s">
        <v>129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 x14ac:dyDescent="0.25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 x14ac:dyDescent="0.25">
      <c r="A29" s="39"/>
      <c r="B29" s="118" t="s">
        <v>130</v>
      </c>
      <c r="C29" s="119"/>
      <c r="D29" s="120"/>
      <c r="E29" s="43"/>
      <c r="F29" s="43"/>
      <c r="G29" s="43"/>
      <c r="H29" s="43">
        <v>3</v>
      </c>
      <c r="I29" s="68" t="s">
        <v>172</v>
      </c>
      <c r="J29" s="79">
        <v>5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173</v>
      </c>
      <c r="V29" s="119"/>
      <c r="W29" s="119"/>
      <c r="X29" s="119"/>
      <c r="Y29" s="119"/>
      <c r="Z29" s="119"/>
      <c r="AA29" s="126"/>
      <c r="AB29" s="1"/>
    </row>
    <row r="30" spans="1:28" ht="20.25" customHeight="1" x14ac:dyDescent="0.25">
      <c r="A30" s="39"/>
      <c r="B30" s="121"/>
      <c r="C30" s="122"/>
      <c r="D30" s="123"/>
      <c r="E30" s="42"/>
      <c r="F30" s="42"/>
      <c r="G30" s="42"/>
      <c r="H30" s="42"/>
      <c r="I30" s="69" t="s">
        <v>174</v>
      </c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 x14ac:dyDescent="0.25">
      <c r="A31" s="39"/>
      <c r="B31" s="118" t="s">
        <v>131</v>
      </c>
      <c r="C31" s="119"/>
      <c r="D31" s="120"/>
      <c r="E31" s="41"/>
      <c r="F31" s="41"/>
      <c r="G31" s="41"/>
      <c r="H31" s="41">
        <v>3</v>
      </c>
      <c r="I31" s="44"/>
      <c r="J31" s="79">
        <v>5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 t="s">
        <v>166</v>
      </c>
      <c r="V31" s="119"/>
      <c r="W31" s="119"/>
      <c r="X31" s="119"/>
      <c r="Y31" s="119"/>
      <c r="Z31" s="119"/>
      <c r="AA31" s="126"/>
      <c r="AB31" s="1"/>
    </row>
    <row r="32" spans="1:28" ht="21" customHeight="1" x14ac:dyDescent="0.25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ht="15" customHeight="1" x14ac:dyDescent="0.25">
      <c r="A33" s="39"/>
      <c r="B33" s="118" t="s">
        <v>132</v>
      </c>
      <c r="C33" s="119"/>
      <c r="D33" s="120"/>
      <c r="E33" s="41"/>
      <c r="F33" s="41"/>
      <c r="G33" s="41"/>
      <c r="H33" s="41"/>
      <c r="I33" s="41"/>
      <c r="J33" s="79">
        <v>2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177</v>
      </c>
      <c r="V33" s="119"/>
      <c r="W33" s="119"/>
      <c r="X33" s="119"/>
      <c r="Y33" s="119"/>
      <c r="Z33" s="119"/>
      <c r="AA33" s="126"/>
      <c r="AB33" s="1"/>
    </row>
    <row r="34" spans="1:28" x14ac:dyDescent="0.25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 x14ac:dyDescent="0.25">
      <c r="A35" s="39"/>
      <c r="B35" s="118" t="s">
        <v>133</v>
      </c>
      <c r="C35" s="119"/>
      <c r="D35" s="120"/>
      <c r="E35" s="41"/>
      <c r="F35" s="41"/>
      <c r="G35" s="41"/>
      <c r="H35" s="41"/>
      <c r="I35" s="41"/>
      <c r="J35" s="79">
        <v>4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 t="s">
        <v>178</v>
      </c>
      <c r="V35" s="119"/>
      <c r="W35" s="119"/>
      <c r="X35" s="119"/>
      <c r="Y35" s="119"/>
      <c r="Z35" s="119"/>
      <c r="AA35" s="126"/>
      <c r="AB35" s="1"/>
    </row>
    <row r="36" spans="1:28" x14ac:dyDescent="0.25">
      <c r="A36" s="39"/>
      <c r="B36" s="121"/>
      <c r="C36" s="122"/>
      <c r="D36" s="123"/>
      <c r="E36" s="42"/>
      <c r="F36" s="42"/>
      <c r="G36" s="42"/>
      <c r="H36" s="42">
        <v>3</v>
      </c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 x14ac:dyDescent="0.25">
      <c r="A37" s="39"/>
      <c r="B37" s="118" t="s">
        <v>134</v>
      </c>
      <c r="C37" s="119"/>
      <c r="D37" s="120"/>
      <c r="E37" s="41"/>
      <c r="F37" s="41"/>
      <c r="G37" s="41"/>
      <c r="H37" s="41"/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166</v>
      </c>
      <c r="V37" s="119"/>
      <c r="W37" s="119"/>
      <c r="X37" s="119"/>
      <c r="Y37" s="119"/>
      <c r="Z37" s="119"/>
      <c r="AA37" s="126"/>
      <c r="AB37" s="1"/>
    </row>
    <row r="38" spans="1:28" x14ac:dyDescent="0.25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 x14ac:dyDescent="0.25">
      <c r="A39" s="39"/>
      <c r="B39" s="118" t="s">
        <v>135</v>
      </c>
      <c r="C39" s="119"/>
      <c r="D39" s="120"/>
      <c r="E39" s="41"/>
      <c r="F39" s="41"/>
      <c r="G39" s="41"/>
      <c r="H39" s="41">
        <v>3</v>
      </c>
      <c r="I39" s="45"/>
      <c r="J39" s="79">
        <v>2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 t="s">
        <v>166</v>
      </c>
      <c r="V39" s="119"/>
      <c r="W39" s="119"/>
      <c r="X39" s="119"/>
      <c r="Y39" s="119"/>
      <c r="Z39" s="119"/>
      <c r="AA39" s="126"/>
      <c r="AB39" s="1"/>
    </row>
    <row r="40" spans="1:28" x14ac:dyDescent="0.25">
      <c r="A40" s="39"/>
      <c r="B40" s="121" t="s">
        <v>136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 x14ac:dyDescent="0.25">
      <c r="A41" s="39"/>
      <c r="B41" s="118" t="s">
        <v>137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168</v>
      </c>
      <c r="V41" s="119"/>
      <c r="W41" s="119"/>
      <c r="X41" s="119"/>
      <c r="Y41" s="119"/>
      <c r="Z41" s="119"/>
      <c r="AA41" s="126"/>
      <c r="AB41" s="1"/>
    </row>
    <row r="42" spans="1:28" x14ac:dyDescent="0.25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 x14ac:dyDescent="0.25">
      <c r="A43" s="39"/>
      <c r="B43" s="118" t="s">
        <v>138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/>
      <c r="V43" s="119"/>
      <c r="W43" s="119"/>
      <c r="X43" s="119"/>
      <c r="Y43" s="119"/>
      <c r="Z43" s="119"/>
      <c r="AA43" s="126"/>
      <c r="AB43" s="1"/>
    </row>
    <row r="44" spans="1:28" x14ac:dyDescent="0.25">
      <c r="A44" s="39"/>
      <c r="B44" s="121" t="s">
        <v>139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 x14ac:dyDescent="0.25">
      <c r="A45" s="39"/>
      <c r="B45" s="118" t="s">
        <v>140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168</v>
      </c>
      <c r="V45" s="119"/>
      <c r="W45" s="119"/>
      <c r="X45" s="119"/>
      <c r="Y45" s="119"/>
      <c r="Z45" s="119"/>
      <c r="AA45" s="126"/>
      <c r="AB45" s="1"/>
    </row>
    <row r="46" spans="1:28" x14ac:dyDescent="0.25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 x14ac:dyDescent="0.25">
      <c r="A47" s="39"/>
      <c r="B47" s="118" t="s">
        <v>141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18" t="s">
        <v>142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 x14ac:dyDescent="0.25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 x14ac:dyDescent="0.25">
      <c r="A51" s="39"/>
      <c r="B51" s="118" t="s">
        <v>143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171</v>
      </c>
      <c r="V51" s="119"/>
      <c r="W51" s="119"/>
      <c r="X51" s="119"/>
      <c r="Y51" s="119"/>
      <c r="Z51" s="119"/>
      <c r="AA51" s="126"/>
      <c r="AB51" s="1"/>
    </row>
    <row r="52" spans="1:28" ht="51.75" customHeight="1" x14ac:dyDescent="0.25">
      <c r="A52" s="39"/>
      <c r="B52" s="121"/>
      <c r="C52" s="122"/>
      <c r="D52" s="123"/>
      <c r="E52" s="42"/>
      <c r="F52" s="42"/>
      <c r="G52" s="42"/>
      <c r="H52" s="42">
        <v>6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24.75" customHeight="1" x14ac:dyDescent="0.25">
      <c r="A53" s="39"/>
      <c r="B53" s="18" t="s">
        <v>144</v>
      </c>
      <c r="C53" s="1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 x14ac:dyDescent="0.3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6" zoomScale="93" zoomScaleNormal="93" workbookViewId="0">
      <selection activeCell="AK19" sqref="AK19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 x14ac:dyDescent="0.25">
      <c r="A10" s="7"/>
      <c r="B10" s="6" t="s">
        <v>8</v>
      </c>
      <c r="C10" s="70" t="str">
        <f>+'PUENTE 16 K31+592_'!C10:G10</f>
        <v>La Palestina</v>
      </c>
      <c r="D10" s="71"/>
      <c r="E10" s="71"/>
      <c r="F10" s="71"/>
      <c r="G10" s="72"/>
      <c r="H10" s="107" t="s">
        <v>9</v>
      </c>
      <c r="I10" s="76"/>
      <c r="J10" s="108"/>
      <c r="K10" s="8">
        <v>0</v>
      </c>
      <c r="L10" s="8">
        <v>1</v>
      </c>
      <c r="M10" s="9" t="s">
        <v>10</v>
      </c>
      <c r="N10" s="8">
        <f>+'PUENTE 16 K31+592_'!N10</f>
        <v>6</v>
      </c>
      <c r="O10" s="8">
        <f>+'PUENTE 16 K31+592_'!O10</f>
        <v>2</v>
      </c>
      <c r="P10" s="8">
        <f>+'PUENTE 16 K31+592_'!P10</f>
        <v>0</v>
      </c>
      <c r="Q10" s="8">
        <f>+'PUENTE 16 K31+592_'!Q10</f>
        <v>6</v>
      </c>
      <c r="R10" s="8">
        <f>+'PUENTE 16 K31+592_'!R10</f>
        <v>0</v>
      </c>
      <c r="S10" s="8">
        <f>+'PUENTE 16 K31+592_'!S10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16 K31+592_'!C12:F12</f>
        <v>Cisneros - alto Dolores</v>
      </c>
      <c r="D12" s="71"/>
      <c r="E12" s="71"/>
      <c r="F12" s="72"/>
      <c r="G12" s="107" t="s">
        <v>156</v>
      </c>
      <c r="H12" s="76"/>
      <c r="I12" s="109" t="s">
        <v>175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5E2BD885-FA72-4E7C-843C-AB7A642A7264}"/>
</file>

<file path=customXml/itemProps2.xml><?xml version="1.0" encoding="utf-8"?>
<ds:datastoreItem xmlns:ds="http://schemas.openxmlformats.org/officeDocument/2006/customXml" ds:itemID="{17F1D01A-F0E3-4A0A-B4B5-5014E2BFE3DA}"/>
</file>

<file path=customXml/itemProps3.xml><?xml version="1.0" encoding="utf-8"?>
<ds:datastoreItem xmlns:ds="http://schemas.openxmlformats.org/officeDocument/2006/customXml" ds:itemID="{DB2E9842-5516-435A-A9F9-4F593FA42D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16 K31+592</vt:lpstr>
      <vt:lpstr>PUENTE 16 K31+592_</vt:lpstr>
      <vt:lpstr>REG. FOTOGRAFICO PUENTE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2023-10-10T21:26:21Z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