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1237208E-2BB3-4660-908A-306EB26812AA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1 K13+600" sheetId="1" r:id="rId1"/>
    <sheet name="PUENTE 1 K13+600_" sheetId="2" r:id="rId2"/>
    <sheet name="REG. FOTOGRAFICO PUENTE 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<sst xmlns="http://schemas.openxmlformats.org/spreadsheetml/2006/main" count="245" uniqueCount="179">
  <si>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</si>
  <si>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</si>
  <si>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</si>
  <si>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</si>
  <si>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</si>
  <si>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</si>
  <si>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</si>
  <si>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</si>
  <si>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</si>
  <si>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Puente Nuevo C.D</t>
  </si>
  <si>
    <t>Identif.</t>
  </si>
  <si>
    <t>-</t>
  </si>
  <si>
    <t>Carretera:</t>
  </si>
  <si>
    <t>Barbosa - Santo Domingo</t>
  </si>
  <si>
    <t>PR</t>
  </si>
  <si>
    <t>13+600</t>
  </si>
  <si>
    <t>Antioquia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</si>
  <si>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</si>
  <si>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</si>
  <si>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</si>
  <si>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</si>
  <si>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</si>
  <si>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</si>
  <si>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</si>
  <si>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</si>
  <si>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</si>
  <si>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</si>
  <si>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</si>
  <si>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</si>
  <si>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</si>
  <si>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</si>
  <si>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</si>
  <si>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</si>
  <si>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</si>
  <si>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</si>
  <si>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</si>
  <si>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</si>
  <si>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</si>
  <si>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</si>
  <si>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</si>
  <si>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</si>
  <si>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</si>
  <si>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</si>
  <si>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</si>
  <si>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</si>
  <si>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</si>
  <si>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N/S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</si>
  <si>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</si>
  <si>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</si>
  <si>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</si>
  <si>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</si>
  <si>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</si>
  <si>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</si>
  <si>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</si>
  <si>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</si>
  <si>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</si>
  <si>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N/A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</si>
  <si>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</si>
  <si>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</si>
  <si>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</si>
  <si>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</si>
  <si>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</si>
  <si>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</si>
  <si>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</si>
  <si>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</si>
  <si>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</si>
  <si>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</si>
  <si>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</si>
  <si>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</si>
  <si>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</si>
  <si>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</si>
  <si>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</si>
  <si>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</si>
  <si>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</si>
  <si>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</si>
  <si>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</si>
  <si>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</si>
  <si>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</si>
  <si>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 xml:space="preserve">Antioquia </t>
  </si>
  <si>
    <t>Ancho de la calzada (m)</t>
  </si>
  <si>
    <t>Administración Vial</t>
  </si>
  <si>
    <t xml:space="preserve">Vinus </t>
  </si>
  <si>
    <t>Ancho entrebordillos (m)</t>
  </si>
  <si>
    <t>Proyectista</t>
  </si>
  <si>
    <t>Altura de pilas (m)</t>
  </si>
  <si>
    <t>Municipio</t>
  </si>
  <si>
    <t>Cisneros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</si>
  <si>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</si>
  <si>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</si>
  <si>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</si>
  <si>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</si>
  <si>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</si>
  <si>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</si>
  <si>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</si>
  <si>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</si>
  <si>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</si>
  <si>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</si>
  <si>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</si>
  <si>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Esviajamiento (gra)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</si>
  <si>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</si>
  <si>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</si>
  <si>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</si>
  <si>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</si>
  <si>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</si>
  <si>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</si>
  <si>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</si>
  <si>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N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</si>
  <si>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</si>
  <si>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</si>
  <si>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</si>
  <si>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</si>
  <si>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</si>
  <si>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</si>
  <si>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</si>
  <si>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</si>
  <si>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</si>
  <si>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</si>
  <si>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</si>
  <si>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</si>
  <si>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</si>
  <si>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K</t>
  </si>
  <si>
    <t>Fecha</t>
  </si>
  <si>
    <t>Tiempo</t>
  </si>
  <si>
    <t>Temperal:</t>
  </si>
  <si>
    <t>Inspector</t>
  </si>
  <si>
    <t>Adminsitrador</t>
  </si>
  <si>
    <t>VIAS DEL NUS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</si>
  <si>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</si>
  <si>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</si>
  <si>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</si>
  <si>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</si>
  <si>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</si>
  <si>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</si>
  <si>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</si>
  <si>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</si>
  <si>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</si>
  <si>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</si>
  <si>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</si>
  <si>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</si>
  <si>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</si>
  <si>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En buen estado</t>
  </si>
  <si>
    <t>2. Juntas de expansión</t>
  </si>
  <si>
    <t>3. Andenes / Bordillos</t>
  </si>
  <si>
    <t>4. Barandas</t>
  </si>
  <si>
    <t>5. Conos /Taludes</t>
  </si>
  <si>
    <t>6. Aletas</t>
  </si>
  <si>
    <t>IN</t>
  </si>
  <si>
    <t>Presenta Eflorescencia e Infiltración</t>
  </si>
  <si>
    <t>EF</t>
  </si>
  <si>
    <t>7. Estribos</t>
  </si>
  <si>
    <t>Presenta Infiltración</t>
  </si>
  <si>
    <t>8. Pilas</t>
  </si>
  <si>
    <t>9. Apoyos</t>
  </si>
  <si>
    <t>3 apoyos</t>
  </si>
  <si>
    <t>10, Losa</t>
  </si>
  <si>
    <t>11. Vigas / Largueros / Diafragmas</t>
  </si>
  <si>
    <t xml:space="preserve">      Diafragmas</t>
  </si>
  <si>
    <t>12. Elementos de arco</t>
  </si>
  <si>
    <t>No Aplica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</si>
  <si>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</si>
  <si>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</si>
  <si>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</si>
  <si>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</si>
  <si>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</si>
  <si>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</si>
  <si>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 xml:space="preserve">Desgaste general por el intemperismo. </t>
  </si>
  <si>
    <t>Observaciones generales:</t>
  </si>
  <si>
    <t>Puente con tres apoyos (eje 1 y 3, estribos; y eje 2-intermedio), sobre vigas postensadas (8 en total) entre estos. Con una calzada de ancho total de 9,90m (libre).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</si>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</sst>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186048</xdr:colOff>
      <xdr:row>15</xdr:row>
      <xdr:rowOff>168125</xdr:rowOff>
    </xdr:from>
    <xdr:to>
      <xdr:col>15</xdr:col>
      <xdr:colOff>88201</xdr:colOff>
      <xdr:row>23</xdr:row>
      <xdr:rowOff>174114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E075FC6-520C-5E8B-3233-CDD8F02D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919" y="3107560"/>
          <a:ext cx="2083685" cy="1562764"/>
        </a:xfrm>
        <a:prstGeom prst="rect">
          <a:avLst/>
        </a:prstGeom>
      </xdr:spPr>
    </xdr:pic>
    <xdr:clientData/>
  </xdr:twoCellAnchor>
  <xdr:twoCellAnchor editAs="oneCell">
    <xdr:from>
      <xdr:col>0</xdr:col>
      <xdr:colOff>39032</xdr:colOff>
      <xdr:row>15</xdr:row>
      <xdr:rowOff>164496</xdr:rowOff>
    </xdr:from>
    <xdr:to>
      <xdr:col>5</xdr:col>
      <xdr:colOff>92177</xdr:colOff>
      <xdr:row>24</xdr:row>
      <xdr:rowOff>4637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C09A1FA-99BE-80A1-32E0-940BE4561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32" y="3103931"/>
          <a:ext cx="2122016" cy="1591512"/>
        </a:xfrm>
        <a:prstGeom prst="rect">
          <a:avLst/>
        </a:prstGeom>
      </xdr:spPr>
    </xdr:pic>
    <xdr:clientData/>
  </xdr:twoCellAnchor>
  <xdr:twoCellAnchor editAs="oneCell">
    <xdr:from>
      <xdr:col>5</xdr:col>
      <xdr:colOff>164917</xdr:colOff>
      <xdr:row>27</xdr:row>
      <xdr:rowOff>75302</xdr:rowOff>
    </xdr:from>
    <xdr:to>
      <xdr:col>15</xdr:col>
      <xdr:colOff>67929</xdr:colOff>
      <xdr:row>35</xdr:row>
      <xdr:rowOff>81936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2B44CB8-2ED3-8868-CBDD-D34A8D9B4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3788" y="5349899"/>
          <a:ext cx="2084544" cy="1563408"/>
        </a:xfrm>
        <a:prstGeom prst="rect">
          <a:avLst/>
        </a:prstGeom>
      </xdr:spPr>
    </xdr:pic>
    <xdr:clientData/>
  </xdr:twoCellAnchor>
  <xdr:twoCellAnchor editAs="oneCell">
    <xdr:from>
      <xdr:col>15</xdr:col>
      <xdr:colOff>126937</xdr:colOff>
      <xdr:row>27</xdr:row>
      <xdr:rowOff>95749</xdr:rowOff>
    </xdr:from>
    <xdr:to>
      <xdr:col>26</xdr:col>
      <xdr:colOff>129001</xdr:colOff>
      <xdr:row>35</xdr:row>
      <xdr:rowOff>92177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F56B0B2-928F-5E81-4B6C-A470A923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340" y="5370346"/>
          <a:ext cx="1948032" cy="1553202"/>
        </a:xfrm>
        <a:prstGeom prst="rect">
          <a:avLst/>
        </a:prstGeom>
      </xdr:spPr>
    </xdr:pic>
    <xdr:clientData/>
  </xdr:twoCellAnchor>
  <xdr:twoCellAnchor editAs="oneCell">
    <xdr:from>
      <xdr:col>1</xdr:col>
      <xdr:colOff>10644</xdr:colOff>
      <xdr:row>27</xdr:row>
      <xdr:rowOff>86839</xdr:rowOff>
    </xdr:from>
    <xdr:to>
      <xdr:col>5</xdr:col>
      <xdr:colOff>96284</xdr:colOff>
      <xdr:row>35</xdr:row>
      <xdr:rowOff>92178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653F66F-3143-A75D-F18C-00E9E0F3E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38" y="5361436"/>
          <a:ext cx="2082817" cy="1562113"/>
        </a:xfrm>
        <a:prstGeom prst="rect">
          <a:avLst/>
        </a:prstGeom>
      </xdr:spPr>
    </xdr:pic>
    <xdr:clientData/>
  </xdr:twoCellAnchor>
  <xdr:twoCellAnchor editAs="oneCell">
    <xdr:from>
      <xdr:col>16</xdr:col>
      <xdr:colOff>54839</xdr:colOff>
      <xdr:row>15</xdr:row>
      <xdr:rowOff>181957</xdr:rowOff>
    </xdr:from>
    <xdr:to>
      <xdr:col>26</xdr:col>
      <xdr:colOff>10242</xdr:colOff>
      <xdr:row>23</xdr:row>
      <xdr:rowOff>133145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4949F90B-813C-6F4A-2578-688C27F2E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387" y="3121392"/>
          <a:ext cx="1768226" cy="1507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2" zoomScale="82" zoomScaleNormal="82" workbookViewId="0">
      <selection activeCell="H43" sqref="H43:J43"/>
    </sheetView>
  </sheetViews>
  <sheetFormatPr defaultColWidth="11.42578125" defaultRowHeight="1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>
      <c r="A10" s="7"/>
      <c r="B10" s="6" t="s">
        <v>8</v>
      </c>
      <c r="C10" s="70" t="s">
        <v>9</v>
      </c>
      <c r="D10" s="71"/>
      <c r="E10" s="71"/>
      <c r="F10" s="71"/>
      <c r="G10" s="72"/>
      <c r="H10" s="107" t="s">
        <v>10</v>
      </c>
      <c r="I10" s="76"/>
      <c r="J10" s="108"/>
      <c r="K10" s="64"/>
      <c r="L10" s="64"/>
      <c r="M10" s="65" t="s">
        <v>11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11</v>
      </c>
      <c r="U10" s="8"/>
      <c r="V10" s="8"/>
      <c r="W10" s="8"/>
      <c r="X10" s="10" t="s">
        <v>11</v>
      </c>
      <c r="Y10" s="8"/>
      <c r="Z10" s="8"/>
      <c r="AA10" s="11"/>
      <c r="AB10" s="6"/>
    </row>
    <row r="11" spans="1:28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>
      <c r="A12" s="7"/>
      <c r="B12" s="6" t="s">
        <v>12</v>
      </c>
      <c r="C12" s="70" t="s">
        <v>13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14</v>
      </c>
      <c r="N12" s="76"/>
      <c r="O12" s="108"/>
      <c r="P12" s="109" t="s">
        <v>15</v>
      </c>
      <c r="Q12" s="74"/>
      <c r="R12" s="74"/>
      <c r="S12" s="75"/>
      <c r="T12" s="107" t="s">
        <v>5</v>
      </c>
      <c r="U12" s="76"/>
      <c r="V12" s="76"/>
      <c r="W12" s="73" t="s">
        <v>16</v>
      </c>
      <c r="X12" s="74"/>
      <c r="Y12" s="74"/>
      <c r="Z12" s="75"/>
      <c r="AA12" s="11"/>
      <c r="AB12" s="6"/>
    </row>
    <row r="13" spans="1:28" ht="15.75" thickBo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>
      <c r="A15" s="7"/>
      <c r="B15" s="77" t="s">
        <v>17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18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>
      <c r="A17" s="7"/>
      <c r="B17" s="103" t="s">
        <v>19</v>
      </c>
      <c r="C17" s="19" t="s">
        <v>20</v>
      </c>
      <c r="D17" s="19" t="s">
        <v>21</v>
      </c>
      <c r="E17" s="19" t="s">
        <v>22</v>
      </c>
      <c r="F17" s="105" t="s">
        <v>23</v>
      </c>
      <c r="G17" s="105"/>
      <c r="H17" s="105"/>
      <c r="I17" s="105"/>
      <c r="J17" s="17"/>
      <c r="K17" s="6"/>
      <c r="L17" s="18"/>
      <c r="M17" s="73" t="s">
        <v>24</v>
      </c>
      <c r="N17" s="74"/>
      <c r="O17" s="74"/>
      <c r="P17" s="74"/>
      <c r="Q17" s="74"/>
      <c r="R17" s="75"/>
      <c r="S17" s="6"/>
      <c r="T17" s="73" t="s">
        <v>25</v>
      </c>
      <c r="U17" s="74"/>
      <c r="V17" s="74"/>
      <c r="W17" s="74"/>
      <c r="X17" s="74"/>
      <c r="Y17" s="74"/>
      <c r="Z17" s="75"/>
      <c r="AA17" s="11"/>
      <c r="AB17" s="6"/>
    </row>
    <row r="18" spans="1:28">
      <c r="A18" s="7"/>
      <c r="B18" s="104"/>
      <c r="C18" s="20" t="s">
        <v>26</v>
      </c>
      <c r="D18" s="20" t="s">
        <v>27</v>
      </c>
      <c r="E18" s="20" t="s">
        <v>28</v>
      </c>
      <c r="F18" s="20" t="s">
        <v>29</v>
      </c>
      <c r="G18" s="20" t="s">
        <v>30</v>
      </c>
      <c r="H18" s="20" t="s">
        <v>31</v>
      </c>
      <c r="I18" s="20" t="s">
        <v>32</v>
      </c>
      <c r="J18" s="16"/>
      <c r="K18" s="6"/>
      <c r="L18" s="18"/>
      <c r="M18" s="78" t="s">
        <v>33</v>
      </c>
      <c r="N18" s="78"/>
      <c r="O18" s="78"/>
      <c r="P18" s="78"/>
      <c r="Q18" s="78"/>
      <c r="R18" s="20"/>
      <c r="S18" s="6"/>
      <c r="T18" s="78" t="s">
        <v>33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34</v>
      </c>
      <c r="N19" s="78"/>
      <c r="O19" s="78"/>
      <c r="P19" s="78"/>
      <c r="Q19" s="78"/>
      <c r="R19" s="20">
        <v>3</v>
      </c>
      <c r="S19" s="6"/>
      <c r="T19" s="78" t="s">
        <v>34</v>
      </c>
      <c r="U19" s="78"/>
      <c r="V19" s="78"/>
      <c r="W19" s="78"/>
      <c r="X19" s="78"/>
      <c r="Y19" s="78"/>
      <c r="Z19" s="20"/>
      <c r="AA19" s="11"/>
      <c r="AB19" s="6"/>
    </row>
    <row r="20" spans="1:28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35</v>
      </c>
      <c r="N20" s="78"/>
      <c r="O20" s="78"/>
      <c r="P20" s="78"/>
      <c r="Q20" s="78"/>
      <c r="R20" s="20"/>
      <c r="S20" s="6"/>
      <c r="T20" s="78" t="s">
        <v>35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>
      <c r="A22" s="7"/>
      <c r="B22" s="77" t="s">
        <v>36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37</v>
      </c>
      <c r="N22" s="74"/>
      <c r="O22" s="74"/>
      <c r="P22" s="74"/>
      <c r="Q22" s="74"/>
      <c r="R22" s="75"/>
      <c r="S22" s="6"/>
      <c r="T22" s="73" t="s">
        <v>38</v>
      </c>
      <c r="U22" s="74"/>
      <c r="V22" s="74"/>
      <c r="W22" s="74"/>
      <c r="X22" s="74"/>
      <c r="Y22" s="74"/>
      <c r="Z22" s="75"/>
      <c r="AA22" s="11"/>
      <c r="AB22" s="6"/>
    </row>
    <row r="23" spans="1:28">
      <c r="A23" s="7"/>
      <c r="B23" s="70" t="s">
        <v>39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40</v>
      </c>
      <c r="N23" s="78"/>
      <c r="O23" s="78"/>
      <c r="P23" s="78"/>
      <c r="Q23" s="78"/>
      <c r="R23" s="20">
        <v>3</v>
      </c>
      <c r="S23" s="6"/>
      <c r="T23" s="78" t="s">
        <v>41</v>
      </c>
      <c r="U23" s="78"/>
      <c r="V23" s="78"/>
      <c r="W23" s="78"/>
      <c r="X23" s="78"/>
      <c r="Y23" s="78"/>
      <c r="Z23" s="8"/>
      <c r="AA23" s="11"/>
      <c r="AB23" s="6"/>
    </row>
    <row r="24" spans="1:28">
      <c r="A24" s="7"/>
      <c r="B24" s="70" t="s">
        <v>42</v>
      </c>
      <c r="C24" s="71"/>
      <c r="D24" s="71"/>
      <c r="E24" s="71"/>
      <c r="F24" s="71"/>
      <c r="G24" s="72"/>
      <c r="H24" s="100">
        <f>9.7*81.3</f>
        <v>788.6099999999999</v>
      </c>
      <c r="I24" s="101"/>
      <c r="J24" s="102"/>
      <c r="K24" s="22"/>
      <c r="L24" s="6"/>
      <c r="M24" s="78" t="s">
        <v>43</v>
      </c>
      <c r="N24" s="78"/>
      <c r="O24" s="78"/>
      <c r="P24" s="78"/>
      <c r="Q24" s="78"/>
      <c r="R24" s="20">
        <v>1</v>
      </c>
      <c r="S24" s="6"/>
      <c r="T24" s="78" t="s">
        <v>44</v>
      </c>
      <c r="U24" s="78"/>
      <c r="V24" s="78"/>
      <c r="W24" s="78"/>
      <c r="X24" s="78"/>
      <c r="Y24" s="78"/>
      <c r="Z24" s="8"/>
      <c r="AA24" s="11"/>
      <c r="AB24" s="6"/>
    </row>
    <row r="25" spans="1:28">
      <c r="A25" s="7"/>
      <c r="B25" s="70" t="s">
        <v>45</v>
      </c>
      <c r="C25" s="71"/>
      <c r="D25" s="71"/>
      <c r="E25" s="71"/>
      <c r="F25" s="71"/>
      <c r="G25" s="72"/>
      <c r="H25" s="73" t="s">
        <v>46</v>
      </c>
      <c r="I25" s="74"/>
      <c r="J25" s="75"/>
      <c r="K25" s="22"/>
      <c r="L25" s="6"/>
      <c r="M25" s="78" t="s">
        <v>47</v>
      </c>
      <c r="N25" s="78"/>
      <c r="O25" s="78"/>
      <c r="P25" s="78"/>
      <c r="Q25" s="78"/>
      <c r="R25" s="20">
        <v>4</v>
      </c>
      <c r="S25" s="6"/>
      <c r="T25" s="8" t="s">
        <v>48</v>
      </c>
      <c r="U25" s="8"/>
      <c r="V25" s="8"/>
      <c r="W25" s="8" t="s">
        <v>49</v>
      </c>
      <c r="X25" s="8"/>
      <c r="Y25" s="8"/>
      <c r="Z25" s="20"/>
      <c r="AA25" s="11"/>
      <c r="AB25" s="6"/>
    </row>
    <row r="26" spans="1:28">
      <c r="A26" s="7"/>
      <c r="B26" s="70" t="s">
        <v>50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>
      <c r="A27" s="7"/>
      <c r="B27" s="70" t="s">
        <v>51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>
      <c r="A28" s="7"/>
      <c r="B28" s="70" t="s">
        <v>52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53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>
      <c r="A29" s="7"/>
      <c r="B29" s="70" t="s">
        <v>54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55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56</v>
      </c>
      <c r="Y29" s="84"/>
      <c r="Z29" s="85"/>
      <c r="AA29" s="11"/>
      <c r="AB29" s="6"/>
    </row>
    <row r="30" spans="1:28">
      <c r="A30" s="7"/>
      <c r="B30" s="70" t="s">
        <v>57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58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59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56</v>
      </c>
      <c r="Y31" s="84"/>
      <c r="Z31" s="85"/>
      <c r="AA31" s="11"/>
      <c r="AB31" s="6"/>
    </row>
    <row r="32" spans="1:28">
      <c r="A32" s="7"/>
      <c r="B32" s="77" t="s">
        <v>60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61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56</v>
      </c>
      <c r="Y32" s="84"/>
      <c r="Z32" s="85"/>
      <c r="AA32" s="11"/>
      <c r="AB32" s="6"/>
    </row>
    <row r="33" spans="1:28">
      <c r="A33" s="7"/>
      <c r="B33" s="95" t="s">
        <v>62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63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56</v>
      </c>
      <c r="Y33" s="84"/>
      <c r="Z33" s="85"/>
      <c r="AA33" s="11"/>
      <c r="AB33" s="6"/>
    </row>
    <row r="34" spans="1:28">
      <c r="A34" s="7"/>
      <c r="B34" s="80" t="s">
        <v>64</v>
      </c>
      <c r="C34" s="81"/>
      <c r="D34" s="81"/>
      <c r="E34" s="81"/>
      <c r="F34" s="81"/>
      <c r="G34" s="82"/>
      <c r="H34" s="92">
        <v>2</v>
      </c>
      <c r="I34" s="93"/>
      <c r="J34" s="94"/>
      <c r="K34" s="6"/>
      <c r="L34" s="18"/>
      <c r="M34" s="70" t="s">
        <v>65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56</v>
      </c>
      <c r="Y34" s="84"/>
      <c r="Z34" s="85"/>
      <c r="AA34" s="11"/>
      <c r="AB34" s="6"/>
    </row>
    <row r="35" spans="1:28">
      <c r="A35" s="7"/>
      <c r="B35" s="80" t="s">
        <v>66</v>
      </c>
      <c r="C35" s="81"/>
      <c r="D35" s="81"/>
      <c r="E35" s="81"/>
      <c r="F35" s="81"/>
      <c r="G35" s="82"/>
      <c r="H35" s="73">
        <v>40.6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>
      <c r="A36" s="7"/>
      <c r="B36" s="80" t="s">
        <v>67</v>
      </c>
      <c r="C36" s="81"/>
      <c r="D36" s="81"/>
      <c r="E36" s="81"/>
      <c r="F36" s="81"/>
      <c r="G36" s="82"/>
      <c r="H36" s="73">
        <v>40.6</v>
      </c>
      <c r="I36" s="74"/>
      <c r="J36" s="75"/>
      <c r="K36" s="6"/>
      <c r="L36" s="18"/>
      <c r="M36" s="78" t="s">
        <v>68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>
      <c r="A37" s="7"/>
      <c r="B37" s="80" t="s">
        <v>69</v>
      </c>
      <c r="C37" s="81"/>
      <c r="D37" s="81"/>
      <c r="E37" s="81"/>
      <c r="F37" s="81"/>
      <c r="G37" s="82"/>
      <c r="H37" s="86">
        <f>+H35+H36</f>
        <v>81.2</v>
      </c>
      <c r="I37" s="90"/>
      <c r="J37" s="91"/>
      <c r="K37" s="6"/>
      <c r="L37" s="18"/>
      <c r="M37" s="78" t="s">
        <v>70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>
      <c r="A38" s="7"/>
      <c r="B38" s="80" t="s">
        <v>71</v>
      </c>
      <c r="C38" s="81"/>
      <c r="D38" s="81"/>
      <c r="E38" s="81"/>
      <c r="F38" s="81"/>
      <c r="G38" s="82"/>
      <c r="H38" s="87">
        <v>9.9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>
      <c r="A39" s="7"/>
      <c r="B39" s="80" t="s">
        <v>72</v>
      </c>
      <c r="C39" s="81"/>
      <c r="D39" s="81"/>
      <c r="E39" s="81"/>
      <c r="F39" s="81"/>
      <c r="G39" s="82"/>
      <c r="H39" s="83">
        <v>2.1</v>
      </c>
      <c r="I39" s="84"/>
      <c r="J39" s="85"/>
      <c r="K39" s="6"/>
      <c r="L39" s="18"/>
      <c r="M39" s="77" t="s">
        <v>73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>
      <c r="A40" s="7"/>
      <c r="B40" s="80" t="s">
        <v>74</v>
      </c>
      <c r="C40" s="81"/>
      <c r="D40" s="81"/>
      <c r="E40" s="81"/>
      <c r="F40" s="81"/>
      <c r="G40" s="82"/>
      <c r="H40" s="83" t="s">
        <v>56</v>
      </c>
      <c r="I40" s="84"/>
      <c r="J40" s="85"/>
      <c r="K40" s="6"/>
      <c r="L40" s="18"/>
      <c r="M40" s="70" t="s">
        <v>75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>
      <c r="A41" s="7"/>
      <c r="B41" s="80" t="s">
        <v>76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77</v>
      </c>
      <c r="N41" s="71"/>
      <c r="O41" s="71"/>
      <c r="P41" s="71"/>
      <c r="Q41" s="72"/>
      <c r="R41" s="70" t="s">
        <v>78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>
      <c r="A42" s="7"/>
      <c r="B42" s="80" t="s">
        <v>79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80</v>
      </c>
      <c r="N42" s="71"/>
      <c r="O42" s="71"/>
      <c r="P42" s="71"/>
      <c r="Q42" s="72"/>
      <c r="R42" s="70" t="s">
        <v>81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>
      <c r="A43" s="7"/>
      <c r="B43" s="80" t="s">
        <v>82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83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>
      <c r="A44" s="7"/>
      <c r="B44" s="80" t="s">
        <v>84</v>
      </c>
      <c r="C44" s="81"/>
      <c r="D44" s="81"/>
      <c r="E44" s="81"/>
      <c r="F44" s="81"/>
      <c r="G44" s="82"/>
      <c r="H44" s="73">
        <v>46</v>
      </c>
      <c r="I44" s="74"/>
      <c r="J44" s="75"/>
      <c r="K44" s="6"/>
      <c r="L44" s="18"/>
      <c r="M44" s="70" t="s">
        <v>85</v>
      </c>
      <c r="N44" s="71"/>
      <c r="O44" s="71"/>
      <c r="P44" s="71"/>
      <c r="Q44" s="72"/>
      <c r="R44" s="70" t="s">
        <v>86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>
      <c r="A45" s="7"/>
      <c r="B45" s="80" t="s">
        <v>87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>
      <c r="A46" s="7"/>
      <c r="B46" s="80" t="s">
        <v>88</v>
      </c>
      <c r="C46" s="81"/>
      <c r="D46" s="81"/>
      <c r="E46" s="81"/>
      <c r="F46" s="81"/>
      <c r="G46" s="82"/>
      <c r="H46" s="73" t="s">
        <v>56</v>
      </c>
      <c r="I46" s="74"/>
      <c r="J46" s="75"/>
      <c r="K46" s="6"/>
      <c r="L46" s="18"/>
      <c r="M46" s="77" t="s">
        <v>89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>
      <c r="A47" s="7"/>
      <c r="B47" s="80" t="s">
        <v>90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91</v>
      </c>
      <c r="Q47" s="79"/>
      <c r="R47" s="79"/>
      <c r="S47" s="79" t="s">
        <v>92</v>
      </c>
      <c r="T47" s="79"/>
      <c r="U47" s="79"/>
      <c r="V47" s="6"/>
      <c r="W47" s="73" t="s">
        <v>93</v>
      </c>
      <c r="X47" s="74"/>
      <c r="Y47" s="74"/>
      <c r="Z47" s="75"/>
      <c r="AA47" s="11"/>
      <c r="AB47" s="6"/>
    </row>
    <row r="48" spans="1:28">
      <c r="A48" s="7"/>
      <c r="B48" s="80" t="s">
        <v>94</v>
      </c>
      <c r="C48" s="81"/>
      <c r="D48" s="81"/>
      <c r="E48" s="81"/>
      <c r="F48" s="81"/>
      <c r="G48" s="82"/>
      <c r="H48" s="73" t="s">
        <v>56</v>
      </c>
      <c r="I48" s="74"/>
      <c r="J48" s="75"/>
      <c r="K48" s="6"/>
      <c r="L48" s="18"/>
      <c r="M48" s="78" t="s">
        <v>95</v>
      </c>
      <c r="N48" s="78"/>
      <c r="O48" s="78"/>
      <c r="P48" s="79">
        <v>6</v>
      </c>
      <c r="Q48" s="79"/>
      <c r="R48" s="79"/>
      <c r="S48" s="79">
        <v>31</v>
      </c>
      <c r="T48" s="79"/>
      <c r="U48" s="79"/>
      <c r="V48" s="6"/>
      <c r="W48" s="73">
        <v>1115</v>
      </c>
      <c r="X48" s="74"/>
      <c r="Y48" s="74"/>
      <c r="Z48" s="75"/>
      <c r="AA48" s="11"/>
      <c r="AB48" s="6"/>
    </row>
    <row r="49" spans="1:28">
      <c r="A49" s="7"/>
      <c r="B49" s="80" t="s">
        <v>96</v>
      </c>
      <c r="C49" s="81"/>
      <c r="D49" s="81"/>
      <c r="E49" s="81"/>
      <c r="F49" s="81"/>
      <c r="G49" s="82"/>
      <c r="H49" s="73" t="s">
        <v>56</v>
      </c>
      <c r="I49" s="74"/>
      <c r="J49" s="75"/>
      <c r="K49" s="6"/>
      <c r="L49" s="18"/>
      <c r="M49" s="78" t="s">
        <v>97</v>
      </c>
      <c r="N49" s="78"/>
      <c r="O49" s="78"/>
      <c r="P49" s="79">
        <v>75</v>
      </c>
      <c r="Q49" s="79"/>
      <c r="R49" s="79"/>
      <c r="S49" s="79">
        <v>15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>
      <c r="A50" s="7"/>
      <c r="B50" s="80" t="s">
        <v>98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99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>
      <c r="A52" s="7"/>
      <c r="B52" s="77" t="s">
        <v>100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>
      <c r="A53" s="7"/>
      <c r="B53" s="70" t="s">
        <v>101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102</v>
      </c>
      <c r="N53" s="8"/>
      <c r="O53" s="8"/>
      <c r="P53" s="8"/>
      <c r="Q53" s="8"/>
      <c r="R53" s="8"/>
      <c r="S53" s="8"/>
      <c r="T53" s="6"/>
      <c r="U53" s="70" t="s">
        <v>103</v>
      </c>
      <c r="V53" s="71"/>
      <c r="W53" s="71"/>
      <c r="X53" s="71"/>
      <c r="Y53" s="72"/>
      <c r="Z53" s="8"/>
      <c r="AA53" s="11"/>
      <c r="AB53" s="6"/>
    </row>
    <row r="54" spans="1:28">
      <c r="A54" s="7"/>
      <c r="B54" s="70" t="s">
        <v>104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105</v>
      </c>
      <c r="N54" s="8"/>
      <c r="O54" s="8"/>
      <c r="P54" s="8"/>
      <c r="Q54" s="8"/>
      <c r="R54" s="8"/>
      <c r="S54" s="8" t="s">
        <v>106</v>
      </c>
      <c r="T54" s="6"/>
      <c r="U54" s="70" t="s">
        <v>107</v>
      </c>
      <c r="V54" s="71"/>
      <c r="W54" s="71"/>
      <c r="X54" s="71"/>
      <c r="Y54" s="72"/>
      <c r="Z54" s="8"/>
      <c r="AA54" s="11"/>
      <c r="AB54" s="6"/>
    </row>
    <row r="55" spans="1:28">
      <c r="A55" s="7"/>
      <c r="B55" s="70" t="s">
        <v>108</v>
      </c>
      <c r="C55" s="71"/>
      <c r="D55" s="71"/>
      <c r="E55" s="71"/>
      <c r="F55" s="71"/>
      <c r="G55" s="72"/>
      <c r="H55" s="73">
        <v>2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>
      <c r="A56" s="7"/>
      <c r="B56" s="70" t="s">
        <v>34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109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110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>
      <c r="A58" s="7"/>
      <c r="B58" s="77" t="s">
        <v>111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112</v>
      </c>
      <c r="N58" s="24"/>
      <c r="O58" s="24"/>
      <c r="P58" s="24"/>
      <c r="Q58" s="24"/>
      <c r="R58" s="24"/>
      <c r="S58" s="23"/>
      <c r="T58" s="24"/>
      <c r="U58" s="23" t="s">
        <v>113</v>
      </c>
      <c r="V58" s="24"/>
      <c r="W58" s="24"/>
      <c r="X58" s="24"/>
      <c r="Y58" s="23"/>
      <c r="Z58" s="8"/>
      <c r="AA58" s="11"/>
      <c r="AB58" s="6"/>
    </row>
    <row r="59" spans="1:28">
      <c r="A59" s="7"/>
      <c r="B59" s="70" t="s">
        <v>101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114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>
      <c r="A60" s="7"/>
      <c r="B60" s="70" t="s">
        <v>104</v>
      </c>
      <c r="C60" s="71"/>
      <c r="D60" s="71"/>
      <c r="E60" s="71"/>
      <c r="F60" s="71"/>
      <c r="G60" s="72"/>
      <c r="H60" s="73" t="s">
        <v>56</v>
      </c>
      <c r="I60" s="74"/>
      <c r="J60" s="75"/>
      <c r="K60" s="6"/>
      <c r="L60" s="18"/>
      <c r="M60" s="23" t="s">
        <v>115</v>
      </c>
      <c r="N60" s="24"/>
      <c r="O60" s="24"/>
      <c r="P60" s="24"/>
      <c r="Q60" s="24"/>
      <c r="R60" s="24"/>
      <c r="S60" s="23"/>
      <c r="T60" s="24"/>
      <c r="U60" s="23" t="s">
        <v>116</v>
      </c>
      <c r="V60" s="24"/>
      <c r="W60" s="24"/>
      <c r="X60" s="24"/>
      <c r="Y60" s="23"/>
      <c r="Z60" s="8"/>
      <c r="AA60" s="11"/>
      <c r="AB60" s="6"/>
    </row>
    <row r="61" spans="1:28">
      <c r="A61" s="7"/>
      <c r="B61" s="70" t="s">
        <v>108</v>
      </c>
      <c r="C61" s="71"/>
      <c r="D61" s="71"/>
      <c r="E61" s="71"/>
      <c r="F61" s="71"/>
      <c r="G61" s="72"/>
      <c r="H61" s="73" t="s">
        <v>56</v>
      </c>
      <c r="I61" s="74"/>
      <c r="J61" s="75"/>
      <c r="K61" s="6"/>
      <c r="L61" s="18"/>
      <c r="M61" s="23" t="s">
        <v>117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>
      <c r="A62" s="7"/>
      <c r="B62" s="70" t="s">
        <v>34</v>
      </c>
      <c r="C62" s="71"/>
      <c r="D62" s="71"/>
      <c r="E62" s="71"/>
      <c r="F62" s="71"/>
      <c r="G62" s="72"/>
      <c r="H62" s="73" t="s">
        <v>56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118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5" zoomScaleNormal="100" workbookViewId="0">
      <selection activeCell="D53" sqref="D53:AA53"/>
    </sheetView>
  </sheetViews>
  <sheetFormatPr defaultColWidth="11.42578125" defaultRowHeight="1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10" t="s">
        <v>119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>
      <c r="A10" s="7"/>
      <c r="B10" s="6" t="s">
        <v>8</v>
      </c>
      <c r="C10" s="70" t="str">
        <f>+'PUENTE 1 K13+600'!C10:G10</f>
        <v>Puente Nuevo C.D</v>
      </c>
      <c r="D10" s="71"/>
      <c r="E10" s="71"/>
      <c r="F10" s="71"/>
      <c r="G10" s="72"/>
      <c r="H10" s="107" t="s">
        <v>10</v>
      </c>
      <c r="I10" s="76"/>
      <c r="J10" s="108"/>
      <c r="K10" s="64">
        <f>+'PUENTE 1 K13+600'!K10</f>
        <v>0</v>
      </c>
      <c r="L10" s="64">
        <f>+'PUENTE 1 K13+600'!L10</f>
        <v>0</v>
      </c>
      <c r="M10" s="65" t="s">
        <v>11</v>
      </c>
      <c r="N10" s="64">
        <f>+'PUENTE 1 K13+600'!N10</f>
        <v>6</v>
      </c>
      <c r="O10" s="64">
        <f>+'PUENTE 1 K13+600'!O10</f>
        <v>2</v>
      </c>
      <c r="P10" s="64">
        <f>+'PUENTE 1 K13+600'!P10</f>
        <v>0</v>
      </c>
      <c r="Q10" s="64">
        <f>+'PUENTE 1 K13+600'!Q10</f>
        <v>5</v>
      </c>
      <c r="R10" s="64">
        <f>+'PUENTE 1 K13+600'!R10</f>
        <v>0</v>
      </c>
      <c r="S10" s="64">
        <f>+'PUENTE 1 K13+600'!S10</f>
        <v>0</v>
      </c>
      <c r="T10" s="10" t="s">
        <v>11</v>
      </c>
      <c r="U10" s="8"/>
      <c r="V10" s="8"/>
      <c r="W10" s="8"/>
      <c r="X10" s="10" t="s">
        <v>11</v>
      </c>
      <c r="Y10" s="8"/>
      <c r="Z10" s="8"/>
      <c r="AA10" s="11"/>
      <c r="AB10" s="6"/>
    </row>
    <row r="11" spans="1:28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>
      <c r="A12" s="7"/>
      <c r="B12" s="6" t="s">
        <v>12</v>
      </c>
      <c r="C12" s="70" t="str">
        <f>+'PUENTE 1 K13+600'!C12:L12</f>
        <v>Barbosa - Santo Domingo</v>
      </c>
      <c r="D12" s="71"/>
      <c r="E12" s="71"/>
      <c r="F12" s="72"/>
      <c r="G12" s="107" t="s">
        <v>120</v>
      </c>
      <c r="H12" s="76"/>
      <c r="I12" s="109" t="s">
        <v>15</v>
      </c>
      <c r="J12" s="74"/>
      <c r="K12" s="74"/>
      <c r="L12" s="75"/>
      <c r="M12" s="16" t="s">
        <v>121</v>
      </c>
      <c r="N12" s="6"/>
      <c r="O12" s="143"/>
      <c r="P12" s="74"/>
      <c r="Q12" s="75"/>
      <c r="R12" s="6"/>
      <c r="S12" s="6" t="s">
        <v>122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>
      <c r="A14" s="7"/>
      <c r="B14" s="6" t="s">
        <v>123</v>
      </c>
      <c r="C14" s="8"/>
      <c r="D14" s="6" t="s">
        <v>124</v>
      </c>
      <c r="E14" s="73"/>
      <c r="F14" s="74"/>
      <c r="G14" s="75"/>
      <c r="H14" s="6"/>
      <c r="I14" s="76" t="s">
        <v>125</v>
      </c>
      <c r="J14" s="76"/>
      <c r="K14" s="76"/>
      <c r="L14" s="6"/>
      <c r="M14" s="73" t="s">
        <v>126</v>
      </c>
      <c r="N14" s="74"/>
      <c r="O14" s="74"/>
      <c r="P14" s="74"/>
      <c r="Q14" s="75"/>
      <c r="R14" s="35" t="s">
        <v>127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>
      <c r="A17" s="7"/>
      <c r="B17" s="135" t="s">
        <v>128</v>
      </c>
      <c r="C17" s="136"/>
      <c r="D17" s="141"/>
      <c r="E17" s="133" t="s">
        <v>129</v>
      </c>
      <c r="F17" s="133" t="s">
        <v>130</v>
      </c>
      <c r="G17" s="133" t="s">
        <v>131</v>
      </c>
      <c r="H17" s="133" t="s">
        <v>132</v>
      </c>
      <c r="I17" s="133" t="s">
        <v>133</v>
      </c>
      <c r="J17" s="74" t="s">
        <v>134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135</v>
      </c>
      <c r="V17" s="136"/>
      <c r="W17" s="136"/>
      <c r="X17" s="136"/>
      <c r="Y17" s="136"/>
      <c r="Z17" s="136"/>
      <c r="AA17" s="137"/>
      <c r="AB17" s="6"/>
    </row>
    <row r="18" spans="1:28" ht="60.75" customHeight="1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20</v>
      </c>
      <c r="K18" s="124" t="s">
        <v>136</v>
      </c>
      <c r="L18" s="124"/>
      <c r="M18" s="124"/>
      <c r="N18" s="124"/>
      <c r="O18" s="124" t="s">
        <v>137</v>
      </c>
      <c r="P18" s="124"/>
      <c r="Q18" s="124"/>
      <c r="R18" s="124" t="s">
        <v>138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>
      <c r="A19" s="39"/>
      <c r="B19" s="118" t="s">
        <v>139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140</v>
      </c>
      <c r="V19" s="119"/>
      <c r="W19" s="119"/>
      <c r="X19" s="119"/>
      <c r="Y19" s="119"/>
      <c r="Z19" s="119"/>
      <c r="AA19" s="126"/>
      <c r="AB19" s="1"/>
    </row>
    <row r="20" spans="1:28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>
      <c r="A21" s="39"/>
      <c r="B21" s="118" t="s">
        <v>141</v>
      </c>
      <c r="C21" s="119"/>
      <c r="D21" s="120"/>
      <c r="E21" s="41"/>
      <c r="F21" s="41"/>
      <c r="G21" s="41"/>
      <c r="H21" s="41">
        <v>2</v>
      </c>
      <c r="I21" s="41"/>
      <c r="J21" s="79">
        <v>4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140</v>
      </c>
      <c r="V21" s="119"/>
      <c r="W21" s="119"/>
      <c r="X21" s="119"/>
      <c r="Y21" s="119"/>
      <c r="Z21" s="119"/>
      <c r="AA21" s="126"/>
      <c r="AB21" s="1"/>
    </row>
    <row r="22" spans="1:28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>
      <c r="A23" s="39"/>
      <c r="B23" s="118" t="s">
        <v>142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140</v>
      </c>
      <c r="V23" s="119"/>
      <c r="W23" s="119"/>
      <c r="X23" s="119"/>
      <c r="Y23" s="119"/>
      <c r="Z23" s="119"/>
      <c r="AA23" s="126"/>
      <c r="AB23" s="1"/>
    </row>
    <row r="24" spans="1:28" ht="18" customHeight="1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>
      <c r="A25" s="39"/>
      <c r="B25" s="118" t="s">
        <v>143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140</v>
      </c>
      <c r="V25" s="119"/>
      <c r="W25" s="119"/>
      <c r="X25" s="119"/>
      <c r="Y25" s="119"/>
      <c r="Z25" s="119"/>
      <c r="AA25" s="126"/>
      <c r="AB25" s="1"/>
    </row>
    <row r="26" spans="1:28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>
      <c r="A27" s="39"/>
      <c r="B27" s="118" t="s">
        <v>144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>
      <c r="A29" s="39"/>
      <c r="B29" s="118" t="s">
        <v>145</v>
      </c>
      <c r="C29" s="119"/>
      <c r="D29" s="120"/>
      <c r="E29" s="43"/>
      <c r="F29" s="43"/>
      <c r="G29" s="43"/>
      <c r="H29" s="43">
        <v>2</v>
      </c>
      <c r="I29" s="68" t="s">
        <v>146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147</v>
      </c>
      <c r="V29" s="119"/>
      <c r="W29" s="119"/>
      <c r="X29" s="119"/>
      <c r="Y29" s="119"/>
      <c r="Z29" s="119"/>
      <c r="AA29" s="126"/>
      <c r="AB29" s="1"/>
    </row>
    <row r="30" spans="1:28" ht="20.25" customHeight="1">
      <c r="A30" s="39"/>
      <c r="B30" s="121"/>
      <c r="C30" s="122"/>
      <c r="D30" s="123"/>
      <c r="E30" s="42"/>
      <c r="F30" s="42"/>
      <c r="G30" s="42"/>
      <c r="H30" s="42"/>
      <c r="I30" s="69" t="s">
        <v>148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>
      <c r="A31" s="39"/>
      <c r="B31" s="118" t="s">
        <v>149</v>
      </c>
      <c r="C31" s="119"/>
      <c r="D31" s="120"/>
      <c r="E31" s="41"/>
      <c r="F31" s="41"/>
      <c r="G31" s="41"/>
      <c r="H31" s="41">
        <v>2</v>
      </c>
      <c r="I31" s="44" t="s">
        <v>146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150</v>
      </c>
      <c r="V31" s="119"/>
      <c r="W31" s="119"/>
      <c r="X31" s="119"/>
      <c r="Y31" s="119"/>
      <c r="Z31" s="119"/>
      <c r="AA31" s="126"/>
      <c r="AB31" s="1"/>
    </row>
    <row r="32" spans="1:28" ht="21" customHeight="1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>
      <c r="A33" s="39"/>
      <c r="B33" s="118" t="s">
        <v>151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140</v>
      </c>
      <c r="V33" s="119"/>
      <c r="W33" s="119"/>
      <c r="X33" s="119"/>
      <c r="Y33" s="119"/>
      <c r="Z33" s="119"/>
      <c r="AA33" s="126"/>
      <c r="AB33" s="1"/>
    </row>
    <row r="34" spans="1:28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>
      <c r="A35" s="39"/>
      <c r="B35" s="118" t="s">
        <v>152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153</v>
      </c>
      <c r="V35" s="119"/>
      <c r="W35" s="119"/>
      <c r="X35" s="119"/>
      <c r="Y35" s="119"/>
      <c r="Z35" s="119"/>
      <c r="AA35" s="126"/>
      <c r="AB35" s="1"/>
    </row>
    <row r="36" spans="1:28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>
      <c r="A37" s="39"/>
      <c r="B37" s="118" t="s">
        <v>154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140</v>
      </c>
      <c r="V37" s="119"/>
      <c r="W37" s="119"/>
      <c r="X37" s="119"/>
      <c r="Y37" s="119"/>
      <c r="Z37" s="119"/>
      <c r="AA37" s="126"/>
      <c r="AB37" s="1"/>
    </row>
    <row r="38" spans="1:28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>
      <c r="A39" s="39"/>
      <c r="B39" s="118" t="s">
        <v>155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140</v>
      </c>
      <c r="V39" s="119"/>
      <c r="W39" s="119"/>
      <c r="X39" s="119"/>
      <c r="Y39" s="119"/>
      <c r="Z39" s="119"/>
      <c r="AA39" s="126"/>
      <c r="AB39" s="1"/>
    </row>
    <row r="40" spans="1:28">
      <c r="A40" s="39"/>
      <c r="B40" s="121" t="s">
        <v>156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>
      <c r="A41" s="39"/>
      <c r="B41" s="118" t="s">
        <v>157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158</v>
      </c>
      <c r="V41" s="119"/>
      <c r="W41" s="119"/>
      <c r="X41" s="119"/>
      <c r="Y41" s="119"/>
      <c r="Z41" s="119"/>
      <c r="AA41" s="126"/>
      <c r="AB41" s="1"/>
    </row>
    <row r="42" spans="1:28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>
      <c r="A43" s="39"/>
      <c r="B43" s="118" t="s">
        <v>159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>
      <c r="A44" s="39"/>
      <c r="B44" s="121" t="s">
        <v>160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>
      <c r="A45" s="39"/>
      <c r="B45" s="118" t="s">
        <v>161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158</v>
      </c>
      <c r="V45" s="119"/>
      <c r="W45" s="119"/>
      <c r="X45" s="119"/>
      <c r="Y45" s="119"/>
      <c r="Z45" s="119"/>
      <c r="AA45" s="126"/>
      <c r="AB45" s="1"/>
    </row>
    <row r="46" spans="1:28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>
      <c r="A47" s="39"/>
      <c r="B47" s="118" t="s">
        <v>162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>
      <c r="A49" s="39"/>
      <c r="B49" s="118" t="s">
        <v>163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>
      <c r="A51" s="39"/>
      <c r="B51" s="118" t="s">
        <v>164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165</v>
      </c>
      <c r="V51" s="119"/>
      <c r="W51" s="119"/>
      <c r="X51" s="119"/>
      <c r="Y51" s="119"/>
      <c r="Z51" s="119"/>
      <c r="AA51" s="126"/>
      <c r="AB51" s="1"/>
    </row>
    <row r="52" spans="1:28" ht="51.75" customHeight="1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>
      <c r="A53" s="39"/>
      <c r="B53" s="18" t="s">
        <v>166</v>
      </c>
      <c r="C53" s="1"/>
      <c r="D53" s="113" t="s">
        <v>167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9" zoomScale="93" zoomScaleNormal="93" workbookViewId="0">
      <selection activeCell="AD19" sqref="AD19"/>
    </sheetView>
  </sheetViews>
  <sheetFormatPr defaultColWidth="11.42578125" defaultRowHeight="1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10" t="s">
        <v>119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>
      <c r="A8" s="2"/>
      <c r="B8" s="2"/>
      <c r="C8" s="2"/>
      <c r="D8" s="144" t="s">
        <v>168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>
      <c r="A10" s="7"/>
      <c r="B10" s="6" t="s">
        <v>8</v>
      </c>
      <c r="C10" s="70" t="str">
        <f>+'PUENTE 1 K13+600_'!C10:G10</f>
        <v>Puente Nuevo C.D</v>
      </c>
      <c r="D10" s="71"/>
      <c r="E10" s="71"/>
      <c r="F10" s="71"/>
      <c r="G10" s="72"/>
      <c r="H10" s="107" t="s">
        <v>10</v>
      </c>
      <c r="I10" s="76"/>
      <c r="J10" s="108"/>
      <c r="K10" s="8">
        <v>0</v>
      </c>
      <c r="L10" s="8">
        <v>1</v>
      </c>
      <c r="M10" s="9" t="s">
        <v>11</v>
      </c>
      <c r="N10" s="8">
        <f>+'PUENTE 1 K13+600_'!N10</f>
        <v>6</v>
      </c>
      <c r="O10" s="8">
        <f>+'PUENTE 1 K13+600_'!O10</f>
        <v>2</v>
      </c>
      <c r="P10" s="8">
        <f>+'PUENTE 1 K13+600_'!P10</f>
        <v>0</v>
      </c>
      <c r="Q10" s="8">
        <f>+'PUENTE 1 K13+600_'!Q10</f>
        <v>5</v>
      </c>
      <c r="R10" s="8">
        <f>+'PUENTE 1 K13+600_'!R10</f>
        <v>0</v>
      </c>
      <c r="S10" s="8">
        <f>+'PUENTE 1 K13+600_'!S10</f>
        <v>0</v>
      </c>
      <c r="T10" s="10" t="s">
        <v>11</v>
      </c>
      <c r="U10" s="8"/>
      <c r="V10" s="8"/>
      <c r="W10" s="8"/>
      <c r="X10" s="10" t="s">
        <v>11</v>
      </c>
      <c r="Y10" s="8"/>
      <c r="Z10" s="8"/>
      <c r="AA10" s="11"/>
    </row>
    <row r="11" spans="1:27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>
      <c r="A12" s="7"/>
      <c r="B12" s="6" t="s">
        <v>12</v>
      </c>
      <c r="C12" s="70" t="str">
        <f>+'PUENTE 1 K13+600_'!C12:F12</f>
        <v>Barbosa - Santo Domingo</v>
      </c>
      <c r="D12" s="71"/>
      <c r="E12" s="71"/>
      <c r="F12" s="72"/>
      <c r="G12" s="107" t="s">
        <v>120</v>
      </c>
      <c r="H12" s="76"/>
      <c r="I12" s="109" t="s">
        <v>15</v>
      </c>
      <c r="J12" s="74"/>
      <c r="K12" s="74"/>
      <c r="L12" s="75"/>
      <c r="M12" s="16" t="s">
        <v>121</v>
      </c>
      <c r="N12" s="6"/>
      <c r="O12" s="143"/>
      <c r="P12" s="74"/>
      <c r="Q12" s="75"/>
      <c r="R12" s="6"/>
      <c r="S12" s="6" t="s">
        <v>122</v>
      </c>
      <c r="T12" s="18"/>
      <c r="U12" s="6"/>
      <c r="V12" s="22"/>
      <c r="W12" s="73"/>
      <c r="X12" s="74"/>
      <c r="Y12" s="74"/>
      <c r="Z12" s="75"/>
      <c r="AA12" s="11"/>
    </row>
    <row r="13" spans="1:27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>
      <c r="A14" s="7"/>
      <c r="B14" s="6" t="s">
        <v>123</v>
      </c>
      <c r="C14" s="8"/>
      <c r="D14" s="6" t="s">
        <v>124</v>
      </c>
      <c r="E14" s="73"/>
      <c r="F14" s="74"/>
      <c r="G14" s="75"/>
      <c r="H14" s="6"/>
      <c r="I14" s="76" t="s">
        <v>169</v>
      </c>
      <c r="J14" s="76"/>
      <c r="K14" s="76"/>
      <c r="L14" s="6"/>
      <c r="M14" s="46"/>
      <c r="N14" s="47"/>
      <c r="O14" s="47"/>
      <c r="P14" s="48"/>
      <c r="Q14" s="49"/>
      <c r="R14" s="35" t="s">
        <v>127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>
      <c r="A25" s="56"/>
      <c r="AA25" s="59"/>
    </row>
    <row r="26" spans="1:27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>
      <c r="A27" s="56"/>
      <c r="B27" s="76" t="s">
        <v>170</v>
      </c>
      <c r="C27" s="76"/>
      <c r="D27" s="76"/>
      <c r="E27" s="1"/>
      <c r="F27" s="76" t="s">
        <v>171</v>
      </c>
      <c r="G27" s="76"/>
      <c r="H27" s="76"/>
      <c r="I27" s="76"/>
      <c r="J27" s="76"/>
      <c r="K27" s="76"/>
      <c r="L27" s="76"/>
      <c r="M27" s="1"/>
      <c r="N27" s="76" t="s">
        <v>172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>
      <c r="A37" s="56"/>
      <c r="AA37" s="59"/>
    </row>
    <row r="38" spans="1:27">
      <c r="A38" s="56"/>
      <c r="B38" s="76" t="s">
        <v>173</v>
      </c>
      <c r="C38" s="76"/>
      <c r="D38" s="76"/>
      <c r="E38" s="1"/>
      <c r="F38" s="76" t="s">
        <v>174</v>
      </c>
      <c r="G38" s="76"/>
      <c r="H38" s="76"/>
      <c r="I38" s="76"/>
      <c r="J38" s="76"/>
      <c r="K38" s="76"/>
      <c r="L38" s="76"/>
      <c r="M38" s="1"/>
      <c r="N38" s="76" t="s">
        <v>175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>
      <c r="A50" s="56"/>
      <c r="B50" s="76" t="s">
        <v>176</v>
      </c>
      <c r="C50" s="76"/>
      <c r="D50" s="76"/>
      <c r="E50" s="1"/>
      <c r="F50" s="76" t="s">
        <v>177</v>
      </c>
      <c r="G50" s="76"/>
      <c r="H50" s="76"/>
      <c r="I50" s="76"/>
      <c r="J50" s="76"/>
      <c r="K50" s="76"/>
      <c r="L50" s="76"/>
      <c r="M50" s="1"/>
      <c r="N50" s="76" t="s">
        <v>178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23FF882-2FA2-4488-929C-1B3398B9C41D}"/>
</file>

<file path=customXml/itemProps2.xml><?xml version="1.0" encoding="utf-8"?>
<ds:datastoreItem xmlns:ds="http://schemas.openxmlformats.org/officeDocument/2006/customXml" ds:itemID="{700A61BE-B666-457F-8184-17A2911C9BF8}"/>
</file>

<file path=customXml/itemProps3.xml><?xml version="1.0" encoding="utf-8"?>
<ds:datastoreItem xmlns:ds="http://schemas.openxmlformats.org/officeDocument/2006/customXml" ds:itemID="{BC5D6853-F0DB-4143-82A8-7B0AFCEDB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Vallejo</dc:creator>
  <cp:keywords/>
  <dc:description/>
  <cp:lastModifiedBy>Jose Alberto Prieto Hernandez</cp:lastModifiedBy>
  <cp:revision/>
  <dcterms:created xsi:type="dcterms:W3CDTF">2022-08-11T14:25:43Z</dcterms:created>
  <dcterms:modified xsi:type="dcterms:W3CDTF">2024-06-18T16:25:52Z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