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A6711358-40AA-490F-9382-A280CD1F5A0A}" xr6:coauthVersionLast="47" xr6:coauthVersionMax="47" xr10:uidLastSave="{00000000-0000-0000-0000-000000000000}"/>
  <bookViews>
    <workbookView xWindow="-120" yWindow="-120" windowWidth="24240" windowHeight="13140" tabRatio="642" activeTab="2" xr2:uid="{00000000-000D-0000-FFFF-FFFF00000000}"/>
  </bookViews>
  <sheets>
    <sheet name="PUENTE 10 K19+300" sheetId="1" r:id="rId1"/>
    <sheet name="PUENTE 10 K19+300_" sheetId="2" r:id="rId2"/>
    <sheet name="REG. FOTOGRAFICO PUENTE 1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<sst xmlns="http://schemas.openxmlformats.org/spreadsheetml/2006/main" count="243" uniqueCount="178">
  <si>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</si>
  <si>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</si>
  <si>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</si>
  <si>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</si>
  <si>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</si>
  <si>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</si>
  <si>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</si>
  <si>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</si>
  <si>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</si>
  <si>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</si>
  <si>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</si>
  <si>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</si>
  <si>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</si>
  <si>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</si>
  <si>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</si>
  <si>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</si>
  <si>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</si>
  <si>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</si>
  <si>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</si>
  <si>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</si>
  <si>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</si>
  <si>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</si>
  <si>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</si>
  <si>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</si>
  <si>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</si>
  <si>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</si>
  <si>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</si>
  <si>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</si>
  <si>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</si>
  <si>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</si>
  <si>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</si>
  <si>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</si>
  <si>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</si>
  <si>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</si>
  <si>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</si>
  <si>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</si>
  <si>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</si>
  <si>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</si>
  <si>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</si>
  <si>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</si>
  <si>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</si>
  <si>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</si>
  <si>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</si>
  <si>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</si>
  <si>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</si>
  <si>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</si>
  <si>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</si>
  <si>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</si>
  <si>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</si>
  <si>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</si>
  <si>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</si>
  <si>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</si>
  <si>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</si>
  <si>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</si>
  <si>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</si>
  <si>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</si>
  <si>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</si>
  <si>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</si>
  <si>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</si>
  <si>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</si>
  <si>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</si>
  <si>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</si>
  <si>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</si>
  <si>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</si>
  <si>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</si>
  <si>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</si>
  <si>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</si>
  <si>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</si>
  <si>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</si>
  <si>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</si>
  <si>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</si>
  <si>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</si>
  <si>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</si>
  <si>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</si>
  <si>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</si>
  <si>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</si>
  <si>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</si>
  <si>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</si>
  <si>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</si>
  <si>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</si>
  <si>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</si>
  <si>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</si>
  <si>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</si>
  <si>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</si>
  <si>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</si>
  <si>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</si>
  <si>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</si>
  <si>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</si>
  <si>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</si>
  <si>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</si>
  <si>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</si>
  <si>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</si>
  <si>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</si>
  <si>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</si>
  <si>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</si>
  <si>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</si>
  <si>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</si>
  <si>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</si>
  <si>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</si>
  <si>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</si>
  <si>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</si>
  <si>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</si>
  <si>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</si>
  <si>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</si>
  <si>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</si>
  <si>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</si>
  <si>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</si>
  <si>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</si>
  <si>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</si>
  <si>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</si>
  <si>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</si>
  <si>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</si>
  <si>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</si>
  <si>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</si>
  <si>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</si>
  <si>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</si>
  <si>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</si>
  <si>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</si>
  <si>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</si>
  <si>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</si>
  <si>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</si>
  <si>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</si>
  <si>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</si>
  <si>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</si>
  <si>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</si>
  <si>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</si>
  <si>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</si>
  <si>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</si>
  <si>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</si>
  <si>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</si>
  <si>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</si>
  <si>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</si>
  <si>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</si>
  <si>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</si>
  <si>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</si>
  <si>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</si>
  <si>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</si>
  <si>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</si>
  <si>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</si>
  <si>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</si>
  <si>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</si>
  <si>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</si>
  <si>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</si>
  <si>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</si>
  <si>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</si>
  <si>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</si>
  <si>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</si>
  <si>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</si>
  <si>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</si>
  <si>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</si>
  <si>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</si>
  <si>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</si>
  <si>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</si>
  <si>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</si>
  <si>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</si>
  <si>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</si>
  <si>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</si>
  <si>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</si>
  <si>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</si>
  <si>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</si>
  <si>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</si>
  <si>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</si>
  <si>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</si>
  <si>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</si>
  <si>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</si>
  <si>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</si>
  <si>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</si>
  <si>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</si>
  <si>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Barbosa - Santo Domingo</t>
  </si>
  <si>
    <t>El Puente se encuentra en buen estado</t>
  </si>
  <si>
    <t>Presenta infiltración</t>
  </si>
  <si>
    <t>IN</t>
  </si>
  <si>
    <t>No se pueden observar</t>
  </si>
  <si>
    <t>19+300</t>
  </si>
  <si>
    <t>5 apoyos</t>
  </si>
  <si>
    <t>Puente porce C.I</t>
  </si>
  <si>
    <t>Puente con 5 apoyos (eje 1 y 5, estribos, 2 al 4 como apoyos intermedios), conformado con vigas postensadas entre ejes. Con una calzada de ancho total de 9,90m (libre). Se observan 31 drenajes repartido en toda la longitud del puente.</t>
  </si>
  <si>
    <t>N/S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</si>
</sst>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173466</xdr:colOff>
      <xdr:row>17</xdr:row>
      <xdr:rowOff>96651</xdr:rowOff>
    </xdr:from>
    <xdr:to>
      <xdr:col>26</xdr:col>
      <xdr:colOff>49334</xdr:colOff>
      <xdr:row>25</xdr:row>
      <xdr:rowOff>52202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4660392-98F2-955C-C109-89E5AAF69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272" y="3425280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5</xdr:col>
      <xdr:colOff>74031</xdr:colOff>
      <xdr:row>17</xdr:row>
      <xdr:rowOff>89393</xdr:rowOff>
    </xdr:from>
    <xdr:to>
      <xdr:col>14</xdr:col>
      <xdr:colOff>103529</xdr:colOff>
      <xdr:row>25</xdr:row>
      <xdr:rowOff>44944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472D73C-0D55-35A0-11A9-DF90431C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902" y="3418022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0</xdr:col>
      <xdr:colOff>60160</xdr:colOff>
      <xdr:row>17</xdr:row>
      <xdr:rowOff>85764</xdr:rowOff>
    </xdr:from>
    <xdr:to>
      <xdr:col>5</xdr:col>
      <xdr:colOff>7722</xdr:colOff>
      <xdr:row>25</xdr:row>
      <xdr:rowOff>41315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DE9BCA0-B633-454C-675C-E52331A27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60" y="3414393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14</xdr:col>
      <xdr:colOff>155321</xdr:colOff>
      <xdr:row>38</xdr:row>
      <xdr:rowOff>58023</xdr:rowOff>
    </xdr:from>
    <xdr:to>
      <xdr:col>26</xdr:col>
      <xdr:colOff>31189</xdr:colOff>
      <xdr:row>46</xdr:row>
      <xdr:rowOff>13574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B7448E8-F7CE-D267-0060-46059C73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127" y="7473184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5</xdr:col>
      <xdr:colOff>55885</xdr:colOff>
      <xdr:row>38</xdr:row>
      <xdr:rowOff>71248</xdr:rowOff>
    </xdr:from>
    <xdr:to>
      <xdr:col>14</xdr:col>
      <xdr:colOff>85383</xdr:colOff>
      <xdr:row>46</xdr:row>
      <xdr:rowOff>26799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FB9E3374-FF45-844C-4387-43DE1D8BD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756" y="7486409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0</xdr:col>
      <xdr:colOff>21529</xdr:colOff>
      <xdr:row>38</xdr:row>
      <xdr:rowOff>47135</xdr:rowOff>
    </xdr:from>
    <xdr:to>
      <xdr:col>4</xdr:col>
      <xdr:colOff>225139</xdr:colOff>
      <xdr:row>46</xdr:row>
      <xdr:rowOff>2686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BF70E3D-7CC6-7E5C-20FF-2A372219E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9" y="7462296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14</xdr:col>
      <xdr:colOff>192015</xdr:colOff>
      <xdr:row>27</xdr:row>
      <xdr:rowOff>176651</xdr:rowOff>
    </xdr:from>
    <xdr:to>
      <xdr:col>26</xdr:col>
      <xdr:colOff>67883</xdr:colOff>
      <xdr:row>35</xdr:row>
      <xdr:rowOff>132202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BB2CCBA-85C7-4787-3A85-FAE848324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821" y="5451248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5</xdr:col>
      <xdr:colOff>85966</xdr:colOff>
      <xdr:row>27</xdr:row>
      <xdr:rowOff>183264</xdr:rowOff>
    </xdr:from>
    <xdr:to>
      <xdr:col>14</xdr:col>
      <xdr:colOff>115464</xdr:colOff>
      <xdr:row>35</xdr:row>
      <xdr:rowOff>138815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674579A8-ECE9-500F-7421-812D20B46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837" y="5457861"/>
          <a:ext cx="2016433" cy="1512325"/>
        </a:xfrm>
        <a:prstGeom prst="rect">
          <a:avLst/>
        </a:prstGeom>
      </xdr:spPr>
    </xdr:pic>
    <xdr:clientData/>
  </xdr:twoCellAnchor>
  <xdr:twoCellAnchor editAs="oneCell">
    <xdr:from>
      <xdr:col>0</xdr:col>
      <xdr:colOff>34111</xdr:colOff>
      <xdr:row>27</xdr:row>
      <xdr:rowOff>182619</xdr:rowOff>
    </xdr:from>
    <xdr:to>
      <xdr:col>4</xdr:col>
      <xdr:colOff>237721</xdr:colOff>
      <xdr:row>35</xdr:row>
      <xdr:rowOff>138170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25FAE0BB-6F7B-D025-2408-20F21CB59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11" y="5457216"/>
          <a:ext cx="2016433" cy="1512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4" zoomScale="82" zoomScaleNormal="82" workbookViewId="0">
      <selection activeCell="AH32" sqref="AH32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175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168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173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2020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10.1*170.63</f>
        <v>1723.3629999999998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177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4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4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>
        <v>40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60.07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170.63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10.1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>
        <v>3.8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1.2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9.9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10.1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>
        <v>22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2.2999999999999998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0.4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32</v>
      </c>
      <c r="T48" s="112"/>
      <c r="U48" s="112"/>
      <c r="V48" s="6"/>
      <c r="W48" s="84">
        <v>1070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75</v>
      </c>
      <c r="Q49" s="112"/>
      <c r="R49" s="112"/>
      <c r="S49" s="112">
        <v>12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zoomScaleNormal="100" workbookViewId="0">
      <selection activeCell="AF60" sqref="AF6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10 K19+300'!C10:G10</f>
        <v>Puente porce C.I</v>
      </c>
      <c r="D10" s="71"/>
      <c r="E10" s="71"/>
      <c r="F10" s="71"/>
      <c r="G10" s="72"/>
      <c r="H10" s="73" t="s">
        <v>9</v>
      </c>
      <c r="I10" s="74"/>
      <c r="J10" s="75"/>
      <c r="K10" s="64">
        <f>+'PUENTE 10 K19+300'!K10</f>
        <v>0</v>
      </c>
      <c r="L10" s="64">
        <f>+'PUENTE 10 K19+300'!L10</f>
        <v>0</v>
      </c>
      <c r="M10" s="65" t="s">
        <v>10</v>
      </c>
      <c r="N10" s="64">
        <f>+'PUENTE 10 K19+300'!N10</f>
        <v>6</v>
      </c>
      <c r="O10" s="64">
        <f>+'PUENTE 10 K19+300'!O10</f>
        <v>2</v>
      </c>
      <c r="P10" s="64">
        <f>+'PUENTE 10 K19+300'!P10</f>
        <v>0</v>
      </c>
      <c r="Q10" s="64">
        <f>+'PUENTE 10 K19+300'!Q10</f>
        <v>5</v>
      </c>
      <c r="R10" s="64">
        <f>+'PUENTE 10 K19+300'!R10</f>
        <v>0</v>
      </c>
      <c r="S10" s="64">
        <f>+'PUENTE 10 K19+300'!S10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10 K19+300'!C12:L12</f>
        <v>Barbosa - Santo Domingo</v>
      </c>
      <c r="D12" s="71"/>
      <c r="E12" s="71"/>
      <c r="F12" s="72"/>
      <c r="G12" s="73" t="s">
        <v>156</v>
      </c>
      <c r="H12" s="74"/>
      <c r="I12" s="76" t="s">
        <v>173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2</v>
      </c>
      <c r="I21" s="41"/>
      <c r="J21" s="112">
        <v>1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>
        <v>2</v>
      </c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/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166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/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 t="s">
        <v>171</v>
      </c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170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>
        <v>2</v>
      </c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172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174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/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>
        <v>3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167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167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169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9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 t="s">
        <v>176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abSelected="1" zoomScale="93" zoomScaleNormal="93" workbookViewId="0">
      <selection activeCell="AE25" sqref="AE25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10 K19+300_'!C10:G10</f>
        <v>Puente porce C.I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10 K19+300_'!N10</f>
        <v>6</v>
      </c>
      <c r="O10" s="8">
        <f>+'PUENTE 10 K19+300_'!O10</f>
        <v>2</v>
      </c>
      <c r="P10" s="8">
        <f>+'PUENTE 10 K19+300_'!P10</f>
        <v>0</v>
      </c>
      <c r="Q10" s="8">
        <f>+'PUENTE 10 K19+300_'!Q10</f>
        <v>5</v>
      </c>
      <c r="R10" s="8">
        <f>+'PUENTE 10 K19+300_'!R10</f>
        <v>0</v>
      </c>
      <c r="S10" s="8">
        <f>+'PUENTE 10 K19+300_'!S10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10 K19+300_'!C12:F12</f>
        <v>Barbosa - Santo Domingo</v>
      </c>
      <c r="D12" s="71"/>
      <c r="E12" s="71"/>
      <c r="F12" s="72"/>
      <c r="G12" s="73" t="s">
        <v>156</v>
      </c>
      <c r="H12" s="74"/>
      <c r="I12" s="76" t="s">
        <v>173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942EB37F-14C9-4260-93AF-71B92DBC433A}"/>
</file>

<file path=customXml/itemProps2.xml><?xml version="1.0" encoding="utf-8"?>
<ds:datastoreItem xmlns:ds="http://schemas.openxmlformats.org/officeDocument/2006/customXml" ds:itemID="{50222850-2A49-4D7D-8A52-ACAA6DB0C433}"/>
</file>

<file path=customXml/itemProps3.xml><?xml version="1.0" encoding="utf-8"?>
<ds:datastoreItem xmlns:ds="http://schemas.openxmlformats.org/officeDocument/2006/customXml" ds:itemID="{9985D89E-80F6-4A64-BF9A-C3DCB83F6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10 K19+300</vt:lpstr>
      <vt:lpstr>PUENTE 10 K19+300_</vt:lpstr>
      <vt:lpstr>REG. FOTOGRAFICO PUENTE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