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E8C19446-313A-49CD-80EA-0BBFCF9854AF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5 K16+361" sheetId="1" r:id="rId1"/>
    <sheet name="PUENTE 5 K16+361_" sheetId="2" r:id="rId2"/>
    <sheet name="REG. FOTOGRAFICO PUENTE 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H24" i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<sst xmlns="http://schemas.openxmlformats.org/spreadsheetml/2006/main" count="241" uniqueCount="175">
  <si>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</si>
  <si>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</si>
  <si>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</si>
  <si>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</si>
  <si>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</si>
  <si>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</si>
  <si>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</si>
  <si>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</si>
  <si>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</si>
  <si>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</si>
  <si>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</si>
  <si>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</si>
  <si>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</si>
  <si>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</si>
  <si>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</si>
  <si>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</si>
  <si>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</si>
  <si>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</si>
  <si>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</si>
  <si>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</si>
  <si>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</si>
  <si>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</si>
  <si>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</si>
  <si>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</si>
  <si>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</si>
  <si>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</si>
  <si>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</si>
  <si>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</si>
  <si>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</si>
  <si>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</si>
  <si>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</si>
  <si>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</si>
  <si>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</si>
  <si>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</si>
  <si>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</si>
  <si>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</si>
  <si>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</si>
  <si>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</si>
  <si>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</si>
  <si>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</si>
  <si>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</si>
  <si>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</si>
  <si>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</si>
  <si>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</si>
  <si>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</si>
  <si>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</si>
  <si>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</si>
  <si>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</si>
  <si>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</si>
  <si>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</si>
  <si>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</si>
  <si>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</si>
  <si>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</si>
  <si>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</si>
  <si>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</si>
  <si>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</si>
  <si>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</si>
  <si>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</si>
  <si>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</si>
  <si>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</si>
  <si>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</si>
  <si>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</si>
  <si>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</si>
  <si>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</si>
  <si>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</si>
  <si>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</si>
  <si>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</si>
  <si>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</si>
  <si>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</si>
  <si>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</si>
  <si>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</si>
  <si>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</si>
  <si>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</si>
  <si>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</si>
  <si>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</si>
  <si>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</si>
  <si>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</si>
  <si>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</si>
  <si>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</si>
  <si>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</si>
  <si>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</si>
  <si>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</si>
  <si>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</si>
  <si>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</si>
  <si>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</si>
  <si>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</si>
  <si>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</si>
  <si>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</si>
  <si>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</si>
  <si>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</si>
  <si>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</si>
  <si>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</si>
  <si>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</si>
  <si>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</si>
  <si>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</si>
  <si>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</si>
  <si>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</si>
  <si>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</si>
  <si>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</si>
  <si>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</si>
  <si>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</si>
  <si>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</si>
  <si>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</si>
  <si>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</si>
  <si>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</si>
  <si>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</si>
  <si>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</si>
  <si>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</si>
  <si>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</si>
  <si>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</si>
  <si>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</si>
  <si>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</si>
  <si>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</si>
  <si>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</si>
  <si>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</si>
  <si>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</si>
  <si>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</si>
  <si>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</si>
  <si>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</si>
  <si>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</si>
  <si>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</si>
  <si>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</si>
  <si>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</si>
  <si>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</si>
  <si>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</si>
  <si>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</si>
  <si>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</si>
  <si>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</si>
  <si>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</si>
  <si>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</si>
  <si>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</si>
  <si>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</si>
  <si>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</si>
  <si>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</si>
  <si>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</si>
  <si>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</si>
  <si>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</si>
  <si>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</si>
  <si>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</si>
  <si>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</si>
  <si>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</si>
  <si>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</si>
  <si>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</si>
  <si>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</si>
  <si>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</si>
  <si>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</si>
  <si>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</si>
  <si>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</si>
  <si>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</si>
  <si>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</si>
  <si>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</si>
  <si>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</si>
  <si>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</si>
  <si>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</si>
  <si>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</si>
  <si>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</si>
  <si>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</si>
  <si>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</si>
  <si>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</si>
  <si>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</si>
  <si>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</si>
  <si>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</si>
  <si>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</si>
  <si>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</si>
  <si>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</si>
  <si>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</si>
  <si>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</si>
  <si>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</si>
  <si>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>Barbosa - Santo Domingo</t>
  </si>
  <si>
    <t>16+361</t>
  </si>
  <si>
    <t>3 apoyos</t>
  </si>
  <si>
    <t>El Puente se encuentra en buen estado</t>
  </si>
  <si>
    <t>Puente Boterito C.I</t>
  </si>
  <si>
    <t>N/S</t>
  </si>
  <si>
    <t>Puente con 3 apoyos (eje 1 y 2, estribos, el eje 2 como apoyo intermedio), conformado con vigas postensadas entre ejes, oscilando en 30mts de longitud. Con una calzada de ancho total de 9,90m (libre). Se observan 9 drenajes repartidos en toda la longitud del puente.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</si>
</sst>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20485</xdr:colOff>
      <xdr:row>16</xdr:row>
      <xdr:rowOff>104978</xdr:rowOff>
    </xdr:from>
    <xdr:to>
      <xdr:col>15</xdr:col>
      <xdr:colOff>3418</xdr:colOff>
      <xdr:row>23</xdr:row>
      <xdr:rowOff>174113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CFB7B1-FED1-FE88-A751-519DE982F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5404" y="3239010"/>
          <a:ext cx="1908417" cy="1431313"/>
        </a:xfrm>
        <a:prstGeom prst="rect">
          <a:avLst/>
        </a:prstGeom>
      </xdr:spPr>
    </xdr:pic>
    <xdr:clientData/>
  </xdr:twoCellAnchor>
  <xdr:twoCellAnchor editAs="oneCell">
    <xdr:from>
      <xdr:col>0</xdr:col>
      <xdr:colOff>37339</xdr:colOff>
      <xdr:row>16</xdr:row>
      <xdr:rowOff>121834</xdr:rowOff>
    </xdr:from>
    <xdr:to>
      <xdr:col>4</xdr:col>
      <xdr:colOff>225322</xdr:colOff>
      <xdr:row>24</xdr:row>
      <xdr:rowOff>65665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823497-D120-C626-99CE-01EF87DE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9" y="3255866"/>
          <a:ext cx="2000806" cy="1500605"/>
        </a:xfrm>
        <a:prstGeom prst="rect">
          <a:avLst/>
        </a:prstGeom>
      </xdr:spPr>
    </xdr:pic>
    <xdr:clientData/>
  </xdr:twoCellAnchor>
  <xdr:twoCellAnchor editAs="oneCell">
    <xdr:from>
      <xdr:col>15</xdr:col>
      <xdr:colOff>95160</xdr:colOff>
      <xdr:row>16</xdr:row>
      <xdr:rowOff>107963</xdr:rowOff>
    </xdr:from>
    <xdr:to>
      <xdr:col>25</xdr:col>
      <xdr:colOff>203844</xdr:colOff>
      <xdr:row>23</xdr:row>
      <xdr:rowOff>133145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415B23D-6523-BAAE-A480-C2F9E5782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5563" y="3241995"/>
          <a:ext cx="1849813" cy="1387360"/>
        </a:xfrm>
        <a:prstGeom prst="rect">
          <a:avLst/>
        </a:prstGeom>
      </xdr:spPr>
    </xdr:pic>
    <xdr:clientData/>
  </xdr:twoCellAnchor>
  <xdr:twoCellAnchor editAs="oneCell">
    <xdr:from>
      <xdr:col>5</xdr:col>
      <xdr:colOff>224677</xdr:colOff>
      <xdr:row>39</xdr:row>
      <xdr:rowOff>12157</xdr:rowOff>
    </xdr:from>
    <xdr:to>
      <xdr:col>15</xdr:col>
      <xdr:colOff>10242</xdr:colOff>
      <xdr:row>46</xdr:row>
      <xdr:rowOff>125303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6E8CC9B-6E6C-6334-C738-167A358E7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548" y="7621915"/>
          <a:ext cx="1967097" cy="1475323"/>
        </a:xfrm>
        <a:prstGeom prst="rect">
          <a:avLst/>
        </a:prstGeom>
      </xdr:spPr>
    </xdr:pic>
    <xdr:clientData/>
  </xdr:twoCellAnchor>
  <xdr:twoCellAnchor editAs="oneCell">
    <xdr:from>
      <xdr:col>1</xdr:col>
      <xdr:colOff>5967</xdr:colOff>
      <xdr:row>39</xdr:row>
      <xdr:rowOff>1838</xdr:rowOff>
    </xdr:from>
    <xdr:to>
      <xdr:col>5</xdr:col>
      <xdr:colOff>41070</xdr:colOff>
      <xdr:row>46</xdr:row>
      <xdr:rowOff>163871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9A86335-A3BB-53C3-8A05-34B7C9641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61" y="7611596"/>
          <a:ext cx="2032280" cy="1524210"/>
        </a:xfrm>
        <a:prstGeom prst="rect">
          <a:avLst/>
        </a:prstGeom>
      </xdr:spPr>
    </xdr:pic>
    <xdr:clientData/>
  </xdr:twoCellAnchor>
  <xdr:twoCellAnchor editAs="oneCell">
    <xdr:from>
      <xdr:col>15</xdr:col>
      <xdr:colOff>115001</xdr:colOff>
      <xdr:row>28</xdr:row>
      <xdr:rowOff>56108</xdr:rowOff>
    </xdr:from>
    <xdr:to>
      <xdr:col>26</xdr:col>
      <xdr:colOff>92177</xdr:colOff>
      <xdr:row>35</xdr:row>
      <xdr:rowOff>163871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F322E04-C015-0A3A-F0FD-3539DFA1F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5404" y="5525302"/>
          <a:ext cx="1923144" cy="1469940"/>
        </a:xfrm>
        <a:prstGeom prst="rect">
          <a:avLst/>
        </a:prstGeom>
      </xdr:spPr>
    </xdr:pic>
    <xdr:clientData/>
  </xdr:twoCellAnchor>
  <xdr:twoCellAnchor editAs="oneCell">
    <xdr:from>
      <xdr:col>5</xdr:col>
      <xdr:colOff>193307</xdr:colOff>
      <xdr:row>28</xdr:row>
      <xdr:rowOff>21753</xdr:rowOff>
    </xdr:from>
    <xdr:to>
      <xdr:col>15</xdr:col>
      <xdr:colOff>44815</xdr:colOff>
      <xdr:row>35</xdr:row>
      <xdr:rowOff>184356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4F25AA7-6F79-196E-8CEB-7DCAC06A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78" y="5490947"/>
          <a:ext cx="2033040" cy="1524780"/>
        </a:xfrm>
        <a:prstGeom prst="rect">
          <a:avLst/>
        </a:prstGeom>
      </xdr:spPr>
    </xdr:pic>
    <xdr:clientData/>
  </xdr:twoCellAnchor>
  <xdr:twoCellAnchor editAs="oneCell">
    <xdr:from>
      <xdr:col>1</xdr:col>
      <xdr:colOff>25806</xdr:colOff>
      <xdr:row>28</xdr:row>
      <xdr:rowOff>31435</xdr:rowOff>
    </xdr:from>
    <xdr:to>
      <xdr:col>5</xdr:col>
      <xdr:colOff>71694</xdr:colOff>
      <xdr:row>36</xdr:row>
      <xdr:rowOff>6960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6A4163FB-103E-58C8-5F4F-1FF7F17C6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00" y="5500629"/>
          <a:ext cx="2043065" cy="1532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11" zoomScale="82" zoomScaleNormal="82" workbookViewId="0">
      <selection activeCell="W49" sqref="W49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172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168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169</v>
      </c>
      <c r="Q12" s="74"/>
      <c r="R12" s="74"/>
      <c r="S12" s="75"/>
      <c r="T12" s="107">
        <f>+V47</f>
        <v>0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2020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10.1*61.1</f>
        <v>617.11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173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3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2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>
        <v>26.1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35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61.1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10.1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>
        <v>3.5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>
        <v>1.2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9.9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10.1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>
        <v>20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2.2999999999999998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1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32</v>
      </c>
      <c r="T48" s="79"/>
      <c r="U48" s="79"/>
      <c r="V48" s="6"/>
      <c r="W48" s="73">
        <v>1108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14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1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6" zoomScaleNormal="100" workbookViewId="0">
      <selection activeCell="AH52" sqref="AH5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5 K16+361'!C10:G10</f>
        <v>Puente Boterito C.I</v>
      </c>
      <c r="D10" s="71"/>
      <c r="E10" s="71"/>
      <c r="F10" s="71"/>
      <c r="G10" s="72"/>
      <c r="H10" s="107" t="s">
        <v>9</v>
      </c>
      <c r="I10" s="76"/>
      <c r="J10" s="108"/>
      <c r="K10" s="64">
        <f>+'PUENTE 5 K16+361'!K10</f>
        <v>0</v>
      </c>
      <c r="L10" s="64">
        <f>+'PUENTE 5 K16+361'!L10</f>
        <v>0</v>
      </c>
      <c r="M10" s="65" t="s">
        <v>10</v>
      </c>
      <c r="N10" s="64">
        <f>+'PUENTE 5 K16+361'!N10</f>
        <v>6</v>
      </c>
      <c r="O10" s="64">
        <f>+'PUENTE 5 K16+361'!O10</f>
        <v>2</v>
      </c>
      <c r="P10" s="64">
        <f>+'PUENTE 5 K16+361'!P10</f>
        <v>0</v>
      </c>
      <c r="Q10" s="64">
        <f>+'PUENTE 5 K16+361'!Q10</f>
        <v>5</v>
      </c>
      <c r="R10" s="64">
        <f>+'PUENTE 5 K16+361'!R10</f>
        <v>0</v>
      </c>
      <c r="S10" s="64">
        <f>+'PUENTE 5 K16+361'!S10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5 K16+361'!C12:L12</f>
        <v>Barbosa - Santo Domingo</v>
      </c>
      <c r="D12" s="71"/>
      <c r="E12" s="71"/>
      <c r="F12" s="72"/>
      <c r="G12" s="107" t="s">
        <v>156</v>
      </c>
      <c r="H12" s="76"/>
      <c r="I12" s="109" t="s">
        <v>169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 x14ac:dyDescent="0.25">
      <c r="A21" s="39"/>
      <c r="B21" s="118" t="s">
        <v>126</v>
      </c>
      <c r="C21" s="119"/>
      <c r="D21" s="120"/>
      <c r="E21" s="41"/>
      <c r="F21" s="41"/>
      <c r="G21" s="41"/>
      <c r="H21" s="41">
        <v>2</v>
      </c>
      <c r="I21" s="41"/>
      <c r="J21" s="79">
        <v>1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166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>
        <v>2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166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2</v>
      </c>
      <c r="I29" s="68"/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166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/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2</v>
      </c>
      <c r="I31" s="44"/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166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 x14ac:dyDescent="0.25">
      <c r="A33" s="39"/>
      <c r="B33" s="118" t="s">
        <v>132</v>
      </c>
      <c r="C33" s="119"/>
      <c r="D33" s="120"/>
      <c r="E33" s="41"/>
      <c r="F33" s="41"/>
      <c r="G33" s="41"/>
      <c r="H33" s="41">
        <v>2</v>
      </c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166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3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170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>
        <v>3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167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167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171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8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35.25" customHeight="1" x14ac:dyDescent="0.25">
      <c r="A53" s="39"/>
      <c r="B53" s="18" t="s">
        <v>144</v>
      </c>
      <c r="C53" s="1"/>
      <c r="D53" s="113" t="s">
        <v>174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20" zoomScale="93" zoomScaleNormal="93" workbookViewId="0">
      <selection activeCell="AK14" sqref="AK1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5 K16+361_'!C10:G10</f>
        <v>Puente Boterito C.I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5 K16+361_'!N10</f>
        <v>6</v>
      </c>
      <c r="O10" s="8">
        <f>+'PUENTE 5 K16+361_'!O10</f>
        <v>2</v>
      </c>
      <c r="P10" s="8">
        <f>+'PUENTE 5 K16+361_'!P10</f>
        <v>0</v>
      </c>
      <c r="Q10" s="8">
        <f>+'PUENTE 5 K16+361_'!Q10</f>
        <v>5</v>
      </c>
      <c r="R10" s="8">
        <f>+'PUENTE 5 K16+361_'!R10</f>
        <v>0</v>
      </c>
      <c r="S10" s="8">
        <f>+'PUENTE 5 K16+361_'!S10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5 K16+361_'!C12:F12</f>
        <v>Barbosa - Santo Domingo</v>
      </c>
      <c r="D12" s="71"/>
      <c r="E12" s="71"/>
      <c r="F12" s="72"/>
      <c r="G12" s="107" t="s">
        <v>156</v>
      </c>
      <c r="H12" s="76"/>
      <c r="I12" s="109" t="s">
        <v>169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520F37BB-9A6D-4C79-A18A-181824B253AB}"/>
</file>

<file path=customXml/itemProps2.xml><?xml version="1.0" encoding="utf-8"?>
<ds:datastoreItem xmlns:ds="http://schemas.openxmlformats.org/officeDocument/2006/customXml" ds:itemID="{F96F24B1-B813-48FC-A5DB-7DC82897969C}"/>
</file>

<file path=customXml/itemProps3.xml><?xml version="1.0" encoding="utf-8"?>
<ds:datastoreItem xmlns:ds="http://schemas.openxmlformats.org/officeDocument/2006/customXml" ds:itemID="{49A68924-21D7-43EF-8305-D10302346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5 K16+361</vt:lpstr>
      <vt:lpstr>PUENTE 5 K16+361_</vt:lpstr>
      <vt:lpstr>REG. FOTOGRAFICO PUENTE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