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23_CI\"/>
    </mc:Choice>
  </mc:AlternateContent>
  <bookViews>
    <workbookView xWindow="0" yWindow="0" windowWidth="20490" windowHeight="7050" tabRatio="642" activeTab="1"/>
  </bookViews>
  <sheets>
    <sheet name="PUENTE 23 K5+020" sheetId="1" r:id="rId1"/>
    <sheet name="PUENTE 23 K5+02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<sst xmlns="http://schemas.openxmlformats.org/spreadsheetml/2006/main" count="254" uniqueCount="181">
  <si>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</si>
  <si>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</si>
  <si>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</si>
  <si>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</si>
  <si>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</si>
  <si>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</si>
  <si>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</si>
  <si>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</si>
  <si>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</si>
  <si>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</si>
  <si>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</si>
  <si>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</si>
  <si>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</si>
  <si>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</si>
  <si>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</si>
  <si>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</si>
  <si>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</si>
  <si>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</si>
  <si>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</si>
  <si>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</si>
  <si>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</si>
  <si>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</si>
  <si>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</si>
  <si>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</si>
  <si>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</si>
  <si>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</si>
  <si>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</si>
  <si>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</si>
  <si>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</si>
  <si>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</si>
  <si>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</si>
  <si>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</si>
  <si>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</si>
  <si>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</si>
  <si>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</si>
  <si>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</si>
  <si>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</si>
  <si>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</si>
  <si>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</si>
  <si>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</si>
  <si>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</si>
  <si>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</si>
  <si>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</si>
  <si>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</si>
  <si>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</si>
  <si>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</si>
  <si>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</si>
  <si>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</si>
  <si>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</si>
  <si>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</si>
  <si>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</si>
  <si>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</si>
  <si>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</si>
  <si>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</si>
  <si>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</si>
  <si>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</si>
  <si>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</si>
  <si>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</si>
  <si>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</si>
  <si>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</si>
  <si>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</si>
  <si>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</si>
  <si>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</si>
  <si>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</si>
  <si>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</si>
  <si>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</si>
  <si>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</si>
  <si>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</si>
  <si>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</si>
  <si>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</si>
  <si>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</si>
  <si>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</si>
  <si>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</si>
  <si>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</si>
  <si>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</si>
  <si>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</si>
  <si>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</si>
  <si>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</si>
  <si>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</si>
  <si>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</si>
  <si>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</si>
  <si>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</si>
  <si>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</si>
  <si>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</si>
  <si>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</si>
  <si>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</si>
  <si>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</si>
  <si>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</si>
  <si>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</si>
  <si>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</si>
  <si>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</si>
  <si>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</si>
  <si>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</si>
  <si>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</si>
  <si>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</si>
  <si>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</si>
  <si>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</si>
  <si>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</si>
  <si>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</si>
  <si>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</si>
  <si>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</si>
  <si>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</si>
  <si>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</si>
  <si>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</si>
  <si>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</si>
  <si>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</si>
  <si>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</si>
  <si>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</si>
  <si>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</si>
  <si>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</si>
  <si>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</si>
  <si>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</si>
  <si>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</si>
  <si>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</si>
  <si>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</si>
  <si>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</si>
  <si>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</si>
  <si>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</si>
  <si>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</si>
  <si>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</si>
  <si>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</si>
  <si>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</si>
  <si>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</si>
  <si>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</si>
  <si>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</si>
  <si>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</si>
  <si>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</si>
  <si>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</si>
  <si>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</si>
  <si>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</si>
  <si>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</si>
  <si>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</si>
  <si>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</si>
  <si>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</si>
  <si>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</si>
  <si>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</si>
  <si>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</si>
  <si>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</si>
  <si>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</si>
  <si>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</si>
  <si>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</si>
  <si>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</si>
  <si>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</si>
  <si>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</si>
  <si>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</si>
  <si>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</si>
  <si>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</si>
  <si>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</si>
  <si>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</si>
  <si>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</si>
  <si>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</si>
  <si>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</si>
  <si>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</si>
  <si>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</si>
  <si>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</si>
  <si>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</si>
  <si>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</si>
  <si>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</si>
  <si>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</si>
  <si>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</si>
  <si>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</si>
  <si>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</si>
  <si>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</si>
  <si>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</si>
  <si>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</si>
  <si>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</si>
  <si>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</si>
  <si>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</si>
  <si>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</si>
  <si>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</si>
  <si>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</si>
  <si>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</si>
  <si>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Hatillo-Barbosa</t>
  </si>
  <si>
    <t>Biocapas, humedad</t>
  </si>
  <si>
    <t>Puente 23 CI - Viaductos 2</t>
  </si>
  <si>
    <t>5+020</t>
  </si>
  <si>
    <t xml:space="preserve">Definir apoyo en estribo </t>
  </si>
  <si>
    <t xml:space="preserve">Humedad, biocapas </t>
  </si>
  <si>
    <t xml:space="preserve">Eflorecencias, biocapas, humedad, definir tipología de apoyo en estribo, tubería de drenaje de losa con longitud insuficiente </t>
  </si>
  <si>
    <t>IN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</si>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</sst>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51026</xdr:colOff>
      <xdr:row>15</xdr:row>
      <xdr:rowOff>68036</xdr:rowOff>
    </xdr:from>
    <xdr:to>
      <xdr:col>4</xdr:col>
      <xdr:colOff>8504</xdr:colOff>
      <xdr:row>25</xdr:row>
      <xdr:rowOff>163356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66" y="2908527"/>
          <a:ext cx="1709398" cy="1966302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119063</xdr:colOff>
      <xdr:row>15</xdr:row>
      <xdr:rowOff>49958</xdr:rowOff>
    </xdr:from>
    <xdr:to>
      <xdr:col>11</xdr:col>
      <xdr:colOff>7229</xdr:colOff>
      <xdr:row>25</xdr:row>
      <xdr:rowOff>144576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657" y="2890449"/>
          <a:ext cx="1461492" cy="19656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102054</xdr:colOff>
      <xdr:row>15</xdr:row>
      <xdr:rowOff>42523</xdr:rowOff>
    </xdr:from>
    <xdr:to>
      <xdr:col>24</xdr:col>
      <xdr:colOff>17009</xdr:colOff>
      <xdr:row>25</xdr:row>
      <xdr:rowOff>138891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22322" y="2883014"/>
          <a:ext cx="1471272" cy="1967350"/>
        </a:xfrm>
        <a:prstGeom prst="rect">
          <a:avLst/>
        </a:prstGeom>
      </xdr:spPr>
    </xdr:pic>
    <xdr:clientData/>
  </xdr:twoCellAnchor>
  <xdr:twoCellAnchor editAs="oneCell">
    <xdr:from>
      <xdr:col>1</xdr:col>
      <xdr:colOff>153081</xdr:colOff>
      <xdr:row>27</xdr:row>
      <xdr:rowOff>17009</xdr:rowOff>
    </xdr:from>
    <xdr:to>
      <xdr:col>3</xdr:col>
      <xdr:colOff>391206</xdr:colOff>
      <xdr:row>36</xdr:row>
      <xdr:rowOff>153540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621" y="5102679"/>
          <a:ext cx="1496786" cy="1820415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136071</xdr:colOff>
      <xdr:row>27</xdr:row>
      <xdr:rowOff>23085</xdr:rowOff>
    </xdr:from>
    <xdr:to>
      <xdr:col>10</xdr:col>
      <xdr:colOff>212612</xdr:colOff>
      <xdr:row>36</xdr:row>
      <xdr:rowOff>153945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9665" y="5108755"/>
          <a:ext cx="1275670" cy="1814744"/>
        </a:xfrm>
        <a:prstGeom prst="rect">
          <a:avLst/>
        </a:prstGeom>
      </xdr:spPr>
    </xdr:pic>
    <xdr:clientData/>
  </xdr:twoCellAnchor>
  <xdr:twoCellAnchor editAs="oneCell">
    <xdr:from>
      <xdr:col>15</xdr:col>
      <xdr:colOff>85043</xdr:colOff>
      <xdr:row>27</xdr:row>
      <xdr:rowOff>42522</xdr:rowOff>
    </xdr:from>
    <xdr:to>
      <xdr:col>25</xdr:col>
      <xdr:colOff>49470</xdr:colOff>
      <xdr:row>36</xdr:row>
      <xdr:rowOff>153080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5311" y="5128192"/>
          <a:ext cx="1724851" cy="1794442"/>
        </a:xfrm>
        <a:prstGeom prst="rect">
          <a:avLst/>
        </a:prstGeom>
      </xdr:spPr>
    </xdr:pic>
    <xdr:clientData/>
  </xdr:twoCellAnchor>
  <xdr:twoCellAnchor editAs="oneCell">
    <xdr:from>
      <xdr:col>1</xdr:col>
      <xdr:colOff>85044</xdr:colOff>
      <xdr:row>38</xdr:row>
      <xdr:rowOff>22190</xdr:rowOff>
    </xdr:from>
    <xdr:to>
      <xdr:col>3</xdr:col>
      <xdr:colOff>425223</xdr:colOff>
      <xdr:row>48</xdr:row>
      <xdr:rowOff>167137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584" y="7165940"/>
          <a:ext cx="1598840" cy="2015929"/>
        </a:xfrm>
        <a:prstGeom prst="rect">
          <a:avLst/>
        </a:prstGeom>
      </xdr:spPr>
    </xdr:pic>
    <xdr:clientData/>
  </xdr:twoCellAnchor>
  <xdr:twoCellAnchor editAs="oneCell">
    <xdr:from>
      <xdr:col>5</xdr:col>
      <xdr:colOff>8504</xdr:colOff>
      <xdr:row>38</xdr:row>
      <xdr:rowOff>26387</xdr:rowOff>
    </xdr:from>
    <xdr:to>
      <xdr:col>11</xdr:col>
      <xdr:colOff>85043</xdr:colOff>
      <xdr:row>48</xdr:row>
      <xdr:rowOff>171906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92098" y="7170137"/>
          <a:ext cx="1649865" cy="2016501"/>
        </a:xfrm>
        <a:prstGeom prst="rect">
          <a:avLst/>
        </a:prstGeom>
      </xdr:spPr>
    </xdr:pic>
    <xdr:clientData/>
  </xdr:twoCellAnchor>
  <xdr:twoCellAnchor editAs="oneCell">
    <xdr:from>
      <xdr:col>15</xdr:col>
      <xdr:colOff>93549</xdr:colOff>
      <xdr:row>38</xdr:row>
      <xdr:rowOff>17009</xdr:rowOff>
    </xdr:from>
    <xdr:to>
      <xdr:col>24</xdr:col>
      <xdr:colOff>0</xdr:colOff>
      <xdr:row>48</xdr:row>
      <xdr:rowOff>159300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13817" y="7160759"/>
          <a:ext cx="1462768" cy="201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zoomScale="84" zoomScaleNormal="84" workbookViewId="0">
      <selection activeCell="J15" sqref="J1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174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172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164</v>
      </c>
      <c r="N12" s="79"/>
      <c r="O12" s="80"/>
      <c r="P12" s="81" t="s">
        <v>175</v>
      </c>
      <c r="Q12" s="82"/>
      <c r="R12" s="82"/>
      <c r="S12" s="83"/>
      <c r="T12" s="78" t="s">
        <v>5</v>
      </c>
      <c r="U12" s="79"/>
      <c r="V12" s="79"/>
      <c r="W12" s="89" t="s">
        <v>165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>
        <v>1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160</v>
      </c>
      <c r="S20" s="6"/>
      <c r="T20" s="87" t="s">
        <v>30</v>
      </c>
      <c r="U20" s="87"/>
      <c r="V20" s="87"/>
      <c r="W20" s="87"/>
      <c r="X20" s="87"/>
      <c r="Y20" s="87"/>
      <c r="Z20" s="74" t="s">
        <v>160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3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>
        <v>80</v>
      </c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159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89" t="s">
        <v>159</v>
      </c>
      <c r="Y30" s="82"/>
      <c r="Z30" s="83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89" t="s">
        <v>159</v>
      </c>
      <c r="Y31" s="82"/>
      <c r="Z31" s="83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>
        <v>3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159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3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159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>
        <v>15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>
        <v>30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162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66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159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12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159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98">
        <v>1</v>
      </c>
      <c r="I40" s="99"/>
      <c r="J40" s="100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98" t="s">
        <v>159</v>
      </c>
      <c r="I41" s="99"/>
      <c r="J41" s="100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>
        <v>7.6</v>
      </c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167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>
        <v>10.4</v>
      </c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>
        <v>15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1.5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/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/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159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25</v>
      </c>
      <c r="T48" s="118"/>
      <c r="U48" s="118"/>
      <c r="V48" s="6"/>
      <c r="W48" s="89">
        <v>1338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159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21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169</v>
      </c>
      <c r="C50" s="103"/>
      <c r="D50" s="103"/>
      <c r="E50" s="103"/>
      <c r="F50" s="103"/>
      <c r="G50" s="104"/>
      <c r="H50" s="98"/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1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1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161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159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159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159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topLeftCell="A37" zoomScale="98" zoomScaleNormal="98" workbookViewId="0">
      <selection activeCell="U47" sqref="B47:AA4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tr">
        <f>+'PUENTE 23 K5+020'!C10:G10</f>
        <v>Puente 23 CI - Viaductos 2</v>
      </c>
      <c r="D10" s="76"/>
      <c r="E10" s="76"/>
      <c r="F10" s="76"/>
      <c r="G10" s="77"/>
      <c r="H10" s="78" t="s">
        <v>9</v>
      </c>
      <c r="I10" s="79"/>
      <c r="J10" s="80"/>
      <c r="K10" s="70">
        <f>+'PUENTE 23 K5+020'!K10</f>
        <v>0</v>
      </c>
      <c r="L10" s="70">
        <f>+'PUENTE 23 K5+020'!L10</f>
        <v>1</v>
      </c>
      <c r="M10" s="71" t="s">
        <v>10</v>
      </c>
      <c r="N10" s="70">
        <f>+'PUENTE 23 K5+020'!N10</f>
        <v>6</v>
      </c>
      <c r="O10" s="70">
        <f>+'PUENTE 23 K5+020'!O10</f>
        <v>2</v>
      </c>
      <c r="P10" s="70">
        <f>+'PUENTE 23 K5+020'!P10</f>
        <v>0</v>
      </c>
      <c r="Q10" s="70">
        <f>+'PUENTE 23 K5+020'!Q10</f>
        <v>5</v>
      </c>
      <c r="R10" s="70">
        <f>+'PUENTE 23 K5+020'!R10</f>
        <v>0</v>
      </c>
      <c r="S10" s="70">
        <f>+'PUENTE 23 K5+020'!S10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23 K5+020'!C12:L12</f>
        <v>Hatillo-Barbosa</v>
      </c>
      <c r="D12" s="76"/>
      <c r="E12" s="76"/>
      <c r="F12" s="77"/>
      <c r="G12" s="78" t="s">
        <v>163</v>
      </c>
      <c r="H12" s="79"/>
      <c r="I12" s="81" t="s">
        <v>175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170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157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>
        <v>0</v>
      </c>
      <c r="F23" s="41"/>
      <c r="G23" s="41"/>
      <c r="H23" s="41">
        <v>4</v>
      </c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 t="s">
        <v>157</v>
      </c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157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ht="15" customHeight="1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1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 t="s">
        <v>157</v>
      </c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 t="s">
        <v>179</v>
      </c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171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 t="s">
        <v>180</v>
      </c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x14ac:dyDescent="0.25">
      <c r="A31" s="39"/>
      <c r="B31" s="128" t="s">
        <v>132</v>
      </c>
      <c r="C31" s="129"/>
      <c r="D31" s="130"/>
      <c r="E31" s="41">
        <v>1</v>
      </c>
      <c r="F31" s="41"/>
      <c r="G31" s="41"/>
      <c r="H31" s="41">
        <v>4</v>
      </c>
      <c r="I31" s="41" t="s">
        <v>179</v>
      </c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173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 t="s">
        <v>180</v>
      </c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ht="15" customHeight="1" x14ac:dyDescent="0.25">
      <c r="A33" s="39"/>
      <c r="B33" s="128" t="s">
        <v>133</v>
      </c>
      <c r="C33" s="129"/>
      <c r="D33" s="130"/>
      <c r="E33" s="41">
        <v>0</v>
      </c>
      <c r="F33" s="41"/>
      <c r="G33" s="41"/>
      <c r="H33" s="41">
        <v>4</v>
      </c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 t="s">
        <v>157</v>
      </c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1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 t="s">
        <v>176</v>
      </c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2</v>
      </c>
      <c r="F37" s="41"/>
      <c r="G37" s="41"/>
      <c r="H37" s="41">
        <v>4</v>
      </c>
      <c r="I37" s="44" t="s">
        <v>179</v>
      </c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177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136</v>
      </c>
      <c r="C39" s="129"/>
      <c r="D39" s="130"/>
      <c r="E39" s="41">
        <v>0</v>
      </c>
      <c r="F39" s="41"/>
      <c r="G39" s="41"/>
      <c r="H39" s="41">
        <v>4</v>
      </c>
      <c r="I39" s="45"/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157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137</v>
      </c>
      <c r="C40" s="132"/>
      <c r="D40" s="133"/>
      <c r="E40" s="42"/>
      <c r="F40" s="42"/>
      <c r="G40" s="42"/>
      <c r="H40" s="42"/>
      <c r="I40" s="42"/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138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139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140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141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142</v>
      </c>
      <c r="C47" s="129"/>
      <c r="D47" s="130"/>
      <c r="E47" s="41">
        <v>0</v>
      </c>
      <c r="F47" s="41"/>
      <c r="G47" s="41"/>
      <c r="H47" s="41">
        <v>1</v>
      </c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 t="s">
        <v>157</v>
      </c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143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144</v>
      </c>
      <c r="C51" s="129"/>
      <c r="D51" s="130"/>
      <c r="E51" s="41">
        <v>2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178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112" zoomScaleNormal="112" workbookViewId="0">
      <selection activeCell="AB46" sqref="AB4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1" width="5.5703125" customWidth="1"/>
    <col min="12" max="12" width="2.28515625" customWidth="1"/>
    <col min="13" max="13" width="3.140625" customWidth="1"/>
    <col min="14" max="14" width="1.7109375" customWidth="1"/>
    <col min="15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23 K5+020_'!C10:G10</f>
        <v>Puente 23 CI - Viaductos 2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23 K5+020_'!N10</f>
        <v>6</v>
      </c>
      <c r="O10" s="8">
        <f>+'PUENTE 23 K5+020_'!O10</f>
        <v>2</v>
      </c>
      <c r="P10" s="8">
        <f>+'PUENTE 23 K5+020_'!P10</f>
        <v>0</v>
      </c>
      <c r="Q10" s="8">
        <f>+'PUENTE 23 K5+020_'!Q10</f>
        <v>5</v>
      </c>
      <c r="R10" s="8">
        <f>+'PUENTE 23 K5+020_'!R10</f>
        <v>0</v>
      </c>
      <c r="S10" s="8">
        <f>+'PUENTE 23 K5+020_'!S10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23 K5+020_'!C12:F12</f>
        <v>Hatillo-Barbosa</v>
      </c>
      <c r="D12" s="76"/>
      <c r="E12" s="76"/>
      <c r="F12" s="77"/>
      <c r="G12" s="78" t="s">
        <v>163</v>
      </c>
      <c r="H12" s="79"/>
      <c r="I12" s="81" t="s">
        <v>175</v>
      </c>
      <c r="J12" s="82"/>
      <c r="K12" s="82"/>
      <c r="L12" s="83"/>
      <c r="M12" s="78" t="s">
        <v>109</v>
      </c>
      <c r="N12" s="80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147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23 K5+020_'!Y14:Z14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148</v>
      </c>
      <c r="C27" s="79"/>
      <c r="D27" s="79"/>
      <c r="E27" s="1"/>
      <c r="F27" s="79" t="s">
        <v>149</v>
      </c>
      <c r="G27" s="79"/>
      <c r="H27" s="79"/>
      <c r="I27" s="79"/>
      <c r="J27" s="79"/>
      <c r="K27" s="79"/>
      <c r="L27" s="79"/>
      <c r="M27" s="1"/>
      <c r="N27" s="79" t="s">
        <v>150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151</v>
      </c>
      <c r="C38" s="79"/>
      <c r="D38" s="79"/>
      <c r="E38" s="1"/>
      <c r="F38" s="79" t="s">
        <v>152</v>
      </c>
      <c r="G38" s="79"/>
      <c r="H38" s="79"/>
      <c r="I38" s="79"/>
      <c r="J38" s="79"/>
      <c r="K38" s="79"/>
      <c r="L38" s="79"/>
      <c r="M38" s="1"/>
      <c r="N38" s="79" t="s">
        <v>153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154</v>
      </c>
      <c r="C50" s="79"/>
      <c r="D50" s="79"/>
      <c r="E50" s="1"/>
      <c r="F50" s="79" t="s">
        <v>155</v>
      </c>
      <c r="G50" s="79"/>
      <c r="H50" s="79"/>
      <c r="I50" s="79"/>
      <c r="J50" s="79"/>
      <c r="K50" s="79"/>
      <c r="L50" s="79"/>
      <c r="M50" s="1"/>
      <c r="N50" s="79" t="s">
        <v>156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8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M12:N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73392C4-86FA-4E2D-B5C8-0284BB298922}"/>
</file>

<file path=customXml/itemProps2.xml><?xml version="1.0" encoding="utf-8"?>
<ds:datastoreItem xmlns:ds="http://schemas.openxmlformats.org/officeDocument/2006/customXml" ds:itemID="{8F0FA514-962A-4EFB-8A6B-6B1E4DB3E0BE}"/>
</file>

<file path=customXml/itemProps3.xml><?xml version="1.0" encoding="utf-8"?>
<ds:datastoreItem xmlns:ds="http://schemas.openxmlformats.org/officeDocument/2006/customXml" ds:itemID="{EB6F6C65-B8E1-435D-89B3-5CD11C490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23 K5+020</vt:lpstr>
      <vt:lpstr>PUENTE 23 K5+020_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2023-09-15T16:27:30Z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